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10695"/>
  </bookViews>
  <sheets>
    <sheet name="Sheet1" sheetId="1" r:id="rId1"/>
  </sheets>
  <definedNames>
    <definedName name="solver_adj" localSheetId="0" hidden="1">Sheet1!$D$3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Sheet1!$D$3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Sheet1!$E$20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hs1" localSheetId="0" hidden="1">Sheet1!$D$3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D8" i="1"/>
  <c r="D9"/>
  <c r="E9" s="1"/>
  <c r="E20" s="1"/>
  <c r="D10"/>
  <c r="D11"/>
  <c r="D12"/>
  <c r="D13"/>
  <c r="D14"/>
  <c r="D15"/>
  <c r="D16"/>
  <c r="D17"/>
  <c r="D18"/>
  <c r="D19"/>
  <c r="D7"/>
  <c r="E8"/>
  <c r="E7"/>
  <c r="E10"/>
  <c r="E11"/>
  <c r="E12"/>
  <c r="E13"/>
  <c r="E14"/>
  <c r="E15"/>
  <c r="E16"/>
  <c r="E17"/>
  <c r="E18"/>
  <c r="E19"/>
  <c r="E6"/>
</calcChain>
</file>

<file path=xl/sharedStrings.xml><?xml version="1.0" encoding="utf-8"?>
<sst xmlns="http://schemas.openxmlformats.org/spreadsheetml/2006/main" count="7" uniqueCount="7">
  <si>
    <t>【練習問題6-1】２次反応の速度定数</t>
    <rPh sb="1" eb="3">
      <t>レンシュウ</t>
    </rPh>
    <rPh sb="3" eb="5">
      <t>モンダイ</t>
    </rPh>
    <rPh sb="10" eb="11">
      <t>ジ</t>
    </rPh>
    <rPh sb="11" eb="13">
      <t>ハンノウ</t>
    </rPh>
    <rPh sb="14" eb="16">
      <t>ソクド</t>
    </rPh>
    <rPh sb="16" eb="18">
      <t>テイスウ</t>
    </rPh>
    <phoneticPr fontId="1"/>
  </si>
  <si>
    <r>
      <t>ｋ</t>
    </r>
    <r>
      <rPr>
        <sz val="11"/>
        <rFont val="ＭＳ Ｐゴシック"/>
        <family val="3"/>
        <charset val="128"/>
      </rPr>
      <t>[s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]</t>
    </r>
    <r>
      <rPr>
        <sz val="11"/>
        <rFont val="ＭＳ Ｐゴシック"/>
        <family val="3"/>
        <charset val="128"/>
      </rPr>
      <t>＝</t>
    </r>
    <phoneticPr fontId="1"/>
  </si>
  <si>
    <r>
      <t>時間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[s]</t>
    </r>
    <rPh sb="0" eb="2">
      <t>ジカン</t>
    </rPh>
    <phoneticPr fontId="1"/>
  </si>
  <si>
    <r>
      <t>実測したAの濃度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A,exp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2">
      <t>ジッソク</t>
    </rPh>
    <rPh sb="6" eb="8">
      <t>ノウド</t>
    </rPh>
    <phoneticPr fontId="1"/>
  </si>
  <si>
    <r>
      <t>計算したA濃度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A,cal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2">
      <t>ケイサン</t>
    </rPh>
    <rPh sb="5" eb="7">
      <t>ノウド</t>
    </rPh>
    <phoneticPr fontId="1"/>
  </si>
  <si>
    <r>
      <t>(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A,exp</t>
    </r>
    <r>
      <rPr>
        <i/>
        <sz val="11"/>
        <rFont val="ＭＳ Ｐゴシック"/>
        <family val="3"/>
        <charset val="128"/>
      </rPr>
      <t>-C</t>
    </r>
    <r>
      <rPr>
        <i/>
        <vertAlign val="subscript"/>
        <sz val="11"/>
        <rFont val="ＭＳ Ｐゴシック"/>
        <family val="3"/>
        <charset val="128"/>
      </rPr>
      <t>A,cal</t>
    </r>
    <r>
      <rPr>
        <sz val="11"/>
        <rFont val="ＭＳ Ｐゴシック"/>
        <family val="3"/>
        <charset val="128"/>
      </rPr>
      <t>)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</si>
  <si>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総和</t>
    </r>
    <r>
      <rPr>
        <i/>
        <sz val="11"/>
        <rFont val="ＭＳ Ｐゴシック"/>
        <family val="3"/>
        <charset val="128"/>
      </rPr>
      <t>∑</t>
    </r>
    <r>
      <rPr>
        <sz val="11"/>
        <rFont val="ＭＳ Ｐゴシック"/>
        <family val="3"/>
        <charset val="128"/>
      </rPr>
      <t>=</t>
    </r>
    <rPh sb="0" eb="2">
      <t>ソウワ</t>
    </rPh>
    <phoneticPr fontId="1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</si>
</sst>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0E+00"/>
    <numFmt numFmtId="178" formatCode="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成分</a:t>
            </a:r>
            <a:r>
              <a:rPr lang="en-US" altLang="en-US"/>
              <a:t>A</a:t>
            </a:r>
            <a:r>
              <a:rPr lang="ja-JP" altLang="en-US"/>
              <a:t>の濃度の時間推移</a:t>
            </a:r>
          </a:p>
        </c:rich>
      </c:tx>
      <c:layout>
        <c:manualLayout>
          <c:xMode val="edge"/>
          <c:yMode val="edge"/>
          <c:x val="0.28746928746928757"/>
          <c:y val="0.928572674188533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393120393120398"/>
          <c:y val="7.9670436542803175E-2"/>
          <c:w val="0.69778869778869801"/>
          <c:h val="0.6208799537473626"/>
        </c:manualLayout>
      </c:layout>
      <c:scatterChart>
        <c:scatterStyle val="lineMarker"/>
        <c:ser>
          <c:idx val="0"/>
          <c:order val="0"/>
          <c:tx>
            <c:v>計算値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Sheet1!$B$6:$B$19</c:f>
              <c:numCache>
                <c:formatCode>0.0_ 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Sheet1!$D$6:$D$19</c:f>
              <c:numCache>
                <c:formatCode>0.000_ </c:formatCode>
                <c:ptCount val="14"/>
                <c:pt idx="0">
                  <c:v>1</c:v>
                </c:pt>
                <c:pt idx="1">
                  <c:v>0.8025682182985554</c:v>
                </c:pt>
                <c:pt idx="2">
                  <c:v>0.73046018991964923</c:v>
                </c:pt>
                <c:pt idx="3">
                  <c:v>0.67024128686327078</c:v>
                </c:pt>
                <c:pt idx="4">
                  <c:v>0.61919504643962842</c:v>
                </c:pt>
                <c:pt idx="5">
                  <c:v>0.57537399309551196</c:v>
                </c:pt>
                <c:pt idx="6">
                  <c:v>0.50403225806451613</c:v>
                </c:pt>
                <c:pt idx="7">
                  <c:v>0.44843049327354251</c:v>
                </c:pt>
                <c:pt idx="8">
                  <c:v>0.40387722132471721</c:v>
                </c:pt>
                <c:pt idx="9">
                  <c:v>0.36737692872887578</c:v>
                </c:pt>
                <c:pt idx="10">
                  <c:v>0.33692722371967648</c:v>
                </c:pt>
                <c:pt idx="11">
                  <c:v>0.31113876789047912</c:v>
                </c:pt>
                <c:pt idx="12">
                  <c:v>0.28901734104046239</c:v>
                </c:pt>
                <c:pt idx="13">
                  <c:v>0.26983270372369128</c:v>
                </c:pt>
              </c:numCache>
            </c:numRef>
          </c:yVal>
          <c:smooth val="1"/>
        </c:ser>
        <c:ser>
          <c:idx val="1"/>
          <c:order val="1"/>
          <c:tx>
            <c:v>実測値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Sheet1!$B$6:$B$19</c:f>
              <c:numCache>
                <c:formatCode>0.0_ 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Sheet1!$C$6:$C$19</c:f>
              <c:numCache>
                <c:formatCode>0.000_ </c:formatCode>
                <c:ptCount val="14"/>
                <c:pt idx="0">
                  <c:v>1</c:v>
                </c:pt>
                <c:pt idx="1">
                  <c:v>0.8025682182985554</c:v>
                </c:pt>
                <c:pt idx="2">
                  <c:v>0.73046018991964934</c:v>
                </c:pt>
                <c:pt idx="3">
                  <c:v>0.67024128686327078</c:v>
                </c:pt>
                <c:pt idx="4">
                  <c:v>0.61919504643962853</c:v>
                </c:pt>
                <c:pt idx="5">
                  <c:v>0.57537399309551207</c:v>
                </c:pt>
                <c:pt idx="6">
                  <c:v>0.50403225806451613</c:v>
                </c:pt>
                <c:pt idx="7">
                  <c:v>0.44843049327354262</c:v>
                </c:pt>
                <c:pt idx="8">
                  <c:v>0.40387722132471732</c:v>
                </c:pt>
                <c:pt idx="9">
                  <c:v>0.36737692872887584</c:v>
                </c:pt>
                <c:pt idx="10">
                  <c:v>0.33692722371967654</c:v>
                </c:pt>
                <c:pt idx="11">
                  <c:v>0.31113876789047917</c:v>
                </c:pt>
                <c:pt idx="12">
                  <c:v>0.28901734104046245</c:v>
                </c:pt>
                <c:pt idx="13">
                  <c:v>0.26983270372369134</c:v>
                </c:pt>
              </c:numCache>
            </c:numRef>
          </c:yVal>
        </c:ser>
        <c:axId val="64444672"/>
        <c:axId val="123999360"/>
      </c:scatterChart>
      <c:valAx>
        <c:axId val="64444672"/>
        <c:scaling>
          <c:orientation val="minMax"/>
          <c:max val="12"/>
          <c:min val="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8157248157248178"/>
              <c:y val="0.78846259613050007"/>
            </c:manualLayout>
          </c:layout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999360"/>
        <c:crosses val="autoZero"/>
        <c:crossBetween val="midCat"/>
      </c:valAx>
      <c:valAx>
        <c:axId val="123999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の濃度</a:t>
                </a: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  <a:r>
                  <a:rPr lang="en-US" altLang="ja-JP" sz="1100" b="0" i="1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[mol/m</a:t>
                </a:r>
                <a:r>
                  <a:rPr lang="en-US" altLang="ja-JP" sz="1100" b="0" i="0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5.6511056511056493E-2"/>
              <c:y val="0.2060442324382840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444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144963144963173"/>
          <c:y val="0.12087928303045997"/>
          <c:w val="0.20884520884520894"/>
          <c:h val="0.138278676703873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85725</xdr:rowOff>
    </xdr:from>
    <xdr:to>
      <xdr:col>11</xdr:col>
      <xdr:colOff>142875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0"/>
  <sheetViews>
    <sheetView tabSelected="1" workbookViewId="0">
      <selection activeCell="G25" sqref="G25"/>
    </sheetView>
  </sheetViews>
  <sheetFormatPr defaultRowHeight="13.5"/>
  <cols>
    <col min="1" max="1" width="4" customWidth="1"/>
    <col min="3" max="3" width="14.375" customWidth="1"/>
    <col min="4" max="4" width="13.625" customWidth="1"/>
    <col min="5" max="5" width="14.375" bestFit="1" customWidth="1"/>
  </cols>
  <sheetData>
    <row r="1" spans="2:5">
      <c r="B1" t="s">
        <v>0</v>
      </c>
    </row>
    <row r="3" spans="2:5" ht="15.75">
      <c r="C3" s="1" t="s">
        <v>1</v>
      </c>
      <c r="D3">
        <v>0.12300000000000003</v>
      </c>
    </row>
    <row r="4" spans="2:5" ht="14.25" thickBot="1"/>
    <row r="5" spans="2:5" ht="31.5" thickBot="1">
      <c r="B5" s="14" t="s">
        <v>2</v>
      </c>
      <c r="C5" s="15" t="s">
        <v>3</v>
      </c>
      <c r="D5" s="15" t="s">
        <v>4</v>
      </c>
      <c r="E5" s="16" t="s">
        <v>5</v>
      </c>
    </row>
    <row r="6" spans="2:5" ht="14.25" thickTop="1">
      <c r="B6" s="11">
        <v>0</v>
      </c>
      <c r="C6" s="12">
        <v>1</v>
      </c>
      <c r="D6" s="12">
        <v>1</v>
      </c>
      <c r="E6" s="13">
        <f>(C6-D6)^2</f>
        <v>0</v>
      </c>
    </row>
    <row r="7" spans="2:5">
      <c r="B7" s="4">
        <v>1</v>
      </c>
      <c r="C7" s="2">
        <v>0.8025682182985554</v>
      </c>
      <c r="D7" s="2">
        <f t="shared" ref="D7:D19" si="0">$D$6/(1+2*$D$3*$D$6*B7)</f>
        <v>0.8025682182985554</v>
      </c>
      <c r="E7" s="5">
        <f t="shared" ref="E7:E19" si="1">(C7-D7)^2</f>
        <v>0</v>
      </c>
    </row>
    <row r="8" spans="2:5">
      <c r="B8" s="4">
        <v>1.5</v>
      </c>
      <c r="C8" s="2">
        <v>0.73046018991964934</v>
      </c>
      <c r="D8" s="2">
        <f t="shared" si="0"/>
        <v>0.73046018991964923</v>
      </c>
      <c r="E8" s="5">
        <f>(C8-D8)^2</f>
        <v>1.2325951644078309E-32</v>
      </c>
    </row>
    <row r="9" spans="2:5">
      <c r="B9" s="4">
        <v>2</v>
      </c>
      <c r="C9" s="2">
        <v>0.67024128686327078</v>
      </c>
      <c r="D9" s="2">
        <f t="shared" si="0"/>
        <v>0.67024128686327078</v>
      </c>
      <c r="E9" s="5">
        <f>(C9-D9)^2</f>
        <v>0</v>
      </c>
    </row>
    <row r="10" spans="2:5">
      <c r="B10" s="4">
        <v>2.5</v>
      </c>
      <c r="C10" s="2">
        <v>0.61919504643962853</v>
      </c>
      <c r="D10" s="2">
        <f t="shared" si="0"/>
        <v>0.61919504643962842</v>
      </c>
      <c r="E10" s="5">
        <f t="shared" si="1"/>
        <v>1.2325951644078309E-32</v>
      </c>
    </row>
    <row r="11" spans="2:5">
      <c r="B11" s="4">
        <v>3</v>
      </c>
      <c r="C11" s="2">
        <v>0.57537399309551207</v>
      </c>
      <c r="D11" s="2">
        <f t="shared" si="0"/>
        <v>0.57537399309551196</v>
      </c>
      <c r="E11" s="5">
        <f t="shared" si="1"/>
        <v>1.2325951644078309E-32</v>
      </c>
    </row>
    <row r="12" spans="2:5">
      <c r="B12" s="4">
        <v>4</v>
      </c>
      <c r="C12" s="2">
        <v>0.50403225806451613</v>
      </c>
      <c r="D12" s="2">
        <f t="shared" si="0"/>
        <v>0.50403225806451613</v>
      </c>
      <c r="E12" s="5">
        <f t="shared" si="1"/>
        <v>0</v>
      </c>
    </row>
    <row r="13" spans="2:5">
      <c r="B13" s="4">
        <v>5</v>
      </c>
      <c r="C13" s="2">
        <v>0.44843049327354262</v>
      </c>
      <c r="D13" s="2">
        <f t="shared" si="0"/>
        <v>0.44843049327354251</v>
      </c>
      <c r="E13" s="5">
        <f t="shared" si="1"/>
        <v>1.2325951644078309E-32</v>
      </c>
    </row>
    <row r="14" spans="2:5">
      <c r="B14" s="4">
        <v>6</v>
      </c>
      <c r="C14" s="2">
        <v>0.40387722132471732</v>
      </c>
      <c r="D14" s="2">
        <f t="shared" si="0"/>
        <v>0.40387722132471721</v>
      </c>
      <c r="E14" s="5">
        <f t="shared" si="1"/>
        <v>1.2325951644078309E-32</v>
      </c>
    </row>
    <row r="15" spans="2:5">
      <c r="B15" s="4">
        <v>7</v>
      </c>
      <c r="C15" s="2">
        <v>0.36737692872887584</v>
      </c>
      <c r="D15" s="2">
        <f t="shared" si="0"/>
        <v>0.36737692872887578</v>
      </c>
      <c r="E15" s="5">
        <f t="shared" si="1"/>
        <v>3.0814879110195774E-33</v>
      </c>
    </row>
    <row r="16" spans="2:5">
      <c r="B16" s="4">
        <v>8</v>
      </c>
      <c r="C16" s="2">
        <v>0.33692722371967654</v>
      </c>
      <c r="D16" s="2">
        <f t="shared" si="0"/>
        <v>0.33692722371967648</v>
      </c>
      <c r="E16" s="5">
        <f t="shared" si="1"/>
        <v>3.0814879110195774E-33</v>
      </c>
    </row>
    <row r="17" spans="2:5">
      <c r="B17" s="4">
        <v>9</v>
      </c>
      <c r="C17" s="2">
        <v>0.31113876789047917</v>
      </c>
      <c r="D17" s="2">
        <f t="shared" si="0"/>
        <v>0.31113876789047912</v>
      </c>
      <c r="E17" s="5">
        <f t="shared" si="1"/>
        <v>3.0814879110195774E-33</v>
      </c>
    </row>
    <row r="18" spans="2:5">
      <c r="B18" s="4">
        <v>10</v>
      </c>
      <c r="C18" s="2">
        <v>0.28901734104046245</v>
      </c>
      <c r="D18" s="2">
        <f t="shared" si="0"/>
        <v>0.28901734104046239</v>
      </c>
      <c r="E18" s="5">
        <f t="shared" si="1"/>
        <v>3.0814879110195774E-33</v>
      </c>
    </row>
    <row r="19" spans="2:5" ht="14.25" thickBot="1">
      <c r="B19" s="6">
        <v>11</v>
      </c>
      <c r="C19" s="7">
        <v>0.26983270372369134</v>
      </c>
      <c r="D19" s="7">
        <f t="shared" si="0"/>
        <v>0.26983270372369128</v>
      </c>
      <c r="E19" s="8">
        <f t="shared" si="1"/>
        <v>3.0814879110195774E-33</v>
      </c>
    </row>
    <row r="20" spans="2:5" ht="14.25" thickBot="1">
      <c r="B20" s="3"/>
      <c r="C20" s="3"/>
      <c r="D20" s="10" t="s">
        <v>6</v>
      </c>
      <c r="E20" s="9">
        <f>SUM(E6:E19)</f>
        <v>7.7037197775489434E-32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 </cp:lastModifiedBy>
  <cp:lastPrinted>2006-03-22T03:46:58Z</cp:lastPrinted>
  <dcterms:created xsi:type="dcterms:W3CDTF">2006-03-20T07:20:13Z</dcterms:created>
  <dcterms:modified xsi:type="dcterms:W3CDTF">2009-06-16T06:12:15Z</dcterms:modified>
</cp:coreProperties>
</file>