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57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ich\Dropbox\11著書\23化学系学生のためのExcel-PPT-VBA入門\講義用CD2017\第６章\例題6-2中間体生成を含む反応\学生用\"/>
    </mc:Choice>
  </mc:AlternateContent>
  <bookViews>
    <workbookView xWindow="480" yWindow="110" windowWidth="12800" windowHeight="8000"/>
  </bookViews>
  <sheets>
    <sheet name="Sheet1" sheetId="1" r:id="rId1"/>
  </sheets>
  <definedNames>
    <definedName name="solver_adj" localSheetId="0" hidden="1">Sheet1!$D$4:$D$5</definedName>
    <definedName name="solver_cvg" localSheetId="0" hidden="1">0.0001</definedName>
    <definedName name="solver_drv" localSheetId="0" hidden="1">1</definedName>
    <definedName name="solver_est" localSheetId="0" hidden="1">1</definedName>
    <definedName name="solver_itr" localSheetId="0" hidden="1">100</definedName>
    <definedName name="solver_lin" localSheetId="0" hidden="1">2</definedName>
    <definedName name="solver_neg" localSheetId="0" hidden="1">2</definedName>
    <definedName name="solver_num" localSheetId="0" hidden="1">0</definedName>
    <definedName name="solver_nwt" localSheetId="0" hidden="1">1</definedName>
    <definedName name="solver_opt" localSheetId="0" hidden="1">Sheet1!$E$23</definedName>
    <definedName name="solver_pre" localSheetId="0" hidden="1">0.000001</definedName>
    <definedName name="solver_scl" localSheetId="0" hidden="1">2</definedName>
    <definedName name="solver_sho" localSheetId="0" hidden="1">2</definedName>
    <definedName name="solver_tim" localSheetId="0" hidden="1">100</definedName>
    <definedName name="solver_tol" localSheetId="0" hidden="1">0.05</definedName>
    <definedName name="solver_typ" localSheetId="0" hidden="1">2</definedName>
    <definedName name="solver_val" localSheetId="0" hidden="1">0</definedName>
  </definedNames>
  <calcPr calcId="162913" iterateDelta="0.01"/>
</workbook>
</file>

<file path=xl/calcChain.xml><?xml version="1.0" encoding="utf-8"?>
<calcChain xmlns="http://schemas.openxmlformats.org/spreadsheetml/2006/main">
  <c r="D7" i="1" l="1"/>
  <c r="E7" i="1" s="1"/>
  <c r="E23" i="1" l="1"/>
</calcChain>
</file>

<file path=xl/sharedStrings.xml><?xml version="1.0" encoding="utf-8"?>
<sst xmlns="http://schemas.openxmlformats.org/spreadsheetml/2006/main" count="9" uniqueCount="9">
  <si>
    <t>【例題6-2】中間体の生成を含む化学反応</t>
    <rPh sb="7" eb="9">
      <t>チュウカン</t>
    </rPh>
    <rPh sb="9" eb="10">
      <t>カラダ</t>
    </rPh>
    <rPh sb="11" eb="13">
      <t>セイセイ</t>
    </rPh>
    <rPh sb="14" eb="15">
      <t>フク</t>
    </rPh>
    <rPh sb="16" eb="18">
      <t>カガク</t>
    </rPh>
    <rPh sb="18" eb="20">
      <t>ハンノウ</t>
    </rPh>
    <phoneticPr fontId="2"/>
  </si>
  <si>
    <r>
      <t>時間</t>
    </r>
    <r>
      <rPr>
        <i/>
        <sz val="11"/>
        <rFont val="ＭＳ Ｐゴシック"/>
        <family val="3"/>
        <charset val="128"/>
      </rPr>
      <t>t</t>
    </r>
    <r>
      <rPr>
        <sz val="11"/>
        <rFont val="ＭＳ Ｐゴシック"/>
        <family val="3"/>
        <charset val="128"/>
      </rPr>
      <t>[s]</t>
    </r>
    <phoneticPr fontId="2"/>
  </si>
  <si>
    <r>
      <t>k</t>
    </r>
    <r>
      <rPr>
        <vertAlign val="subscript"/>
        <sz val="11"/>
        <rFont val="ＭＳ Ｐゴシック"/>
        <family val="3"/>
        <charset val="128"/>
      </rPr>
      <t>1</t>
    </r>
    <r>
      <rPr>
        <sz val="11"/>
        <rFont val="ＭＳ Ｐゴシック"/>
        <family val="3"/>
        <charset val="128"/>
      </rPr>
      <t>[s</t>
    </r>
    <r>
      <rPr>
        <vertAlign val="superscript"/>
        <sz val="11"/>
        <rFont val="ＭＳ Ｐゴシック"/>
        <family val="3"/>
        <charset val="128"/>
      </rPr>
      <t>-1</t>
    </r>
    <r>
      <rPr>
        <sz val="11"/>
        <rFont val="ＭＳ Ｐゴシック"/>
        <family val="3"/>
        <charset val="128"/>
      </rPr>
      <t>]＝</t>
    </r>
    <phoneticPr fontId="2"/>
  </si>
  <si>
    <r>
      <t>k</t>
    </r>
    <r>
      <rPr>
        <vertAlign val="subscript"/>
        <sz val="11"/>
        <rFont val="ＭＳ Ｐゴシック"/>
        <family val="3"/>
        <charset val="128"/>
      </rPr>
      <t>2</t>
    </r>
    <r>
      <rPr>
        <sz val="11"/>
        <rFont val="ＭＳ Ｐゴシック"/>
        <family val="3"/>
        <charset val="128"/>
      </rPr>
      <t>[s</t>
    </r>
    <r>
      <rPr>
        <vertAlign val="superscript"/>
        <sz val="11"/>
        <rFont val="ＭＳ Ｐゴシック"/>
        <family val="3"/>
        <charset val="128"/>
      </rPr>
      <t>-1</t>
    </r>
    <r>
      <rPr>
        <sz val="11"/>
        <rFont val="ＭＳ Ｐゴシック"/>
        <family val="3"/>
        <charset val="128"/>
      </rPr>
      <t>]＝</t>
    </r>
    <r>
      <rPr>
        <i/>
        <vertAlign val="subscript"/>
        <sz val="11"/>
        <rFont val="ＭＳ Ｐゴシック"/>
        <family val="3"/>
        <charset val="128"/>
      </rPr>
      <t/>
    </r>
    <phoneticPr fontId="2"/>
  </si>
  <si>
    <r>
      <t>C</t>
    </r>
    <r>
      <rPr>
        <i/>
        <vertAlign val="subscript"/>
        <sz val="11"/>
        <rFont val="ＭＳ Ｐゴシック"/>
        <family val="3"/>
        <charset val="128"/>
      </rPr>
      <t>A</t>
    </r>
    <r>
      <rPr>
        <vertAlign val="subscript"/>
        <sz val="11"/>
        <rFont val="ＭＳ Ｐゴシック"/>
        <family val="3"/>
        <charset val="128"/>
      </rPr>
      <t>0</t>
    </r>
    <r>
      <rPr>
        <sz val="11"/>
        <rFont val="ＭＳ Ｐゴシック"/>
        <family val="3"/>
        <charset val="128"/>
      </rPr>
      <t>[mol/m</t>
    </r>
    <r>
      <rPr>
        <vertAlign val="superscript"/>
        <sz val="11"/>
        <rFont val="ＭＳ Ｐゴシック"/>
        <family val="3"/>
        <charset val="128"/>
      </rPr>
      <t>3</t>
    </r>
    <r>
      <rPr>
        <sz val="11"/>
        <rFont val="ＭＳ Ｐゴシック"/>
        <family val="3"/>
        <charset val="128"/>
      </rPr>
      <t>]=</t>
    </r>
    <phoneticPr fontId="2"/>
  </si>
  <si>
    <r>
      <t>C</t>
    </r>
    <r>
      <rPr>
        <i/>
        <vertAlign val="subscript"/>
        <sz val="11"/>
        <rFont val="ＭＳ Ｐゴシック"/>
        <family val="3"/>
        <charset val="128"/>
      </rPr>
      <t>B,exp</t>
    </r>
    <r>
      <rPr>
        <sz val="11"/>
        <rFont val="ＭＳ Ｐゴシック"/>
        <family val="3"/>
        <charset val="128"/>
      </rPr>
      <t>[mol/m</t>
    </r>
    <r>
      <rPr>
        <vertAlign val="superscript"/>
        <sz val="11"/>
        <rFont val="ＭＳ Ｐゴシック"/>
        <family val="3"/>
        <charset val="128"/>
      </rPr>
      <t>3</t>
    </r>
    <r>
      <rPr>
        <sz val="11"/>
        <rFont val="ＭＳ Ｐゴシック"/>
        <family val="3"/>
        <charset val="128"/>
      </rPr>
      <t>]</t>
    </r>
    <phoneticPr fontId="2"/>
  </si>
  <si>
    <r>
      <t>C</t>
    </r>
    <r>
      <rPr>
        <i/>
        <vertAlign val="subscript"/>
        <sz val="11"/>
        <rFont val="ＭＳ Ｐゴシック"/>
        <family val="3"/>
        <charset val="128"/>
      </rPr>
      <t>B,cal</t>
    </r>
    <r>
      <rPr>
        <sz val="11"/>
        <rFont val="ＭＳ Ｐゴシック"/>
        <family val="3"/>
        <charset val="128"/>
      </rPr>
      <t>[mol/m</t>
    </r>
    <r>
      <rPr>
        <vertAlign val="superscript"/>
        <sz val="11"/>
        <rFont val="ＭＳ Ｐゴシック"/>
        <family val="3"/>
        <charset val="128"/>
      </rPr>
      <t>3</t>
    </r>
    <r>
      <rPr>
        <sz val="11"/>
        <rFont val="ＭＳ Ｐゴシック"/>
        <family val="3"/>
        <charset val="128"/>
      </rPr>
      <t>]</t>
    </r>
    <phoneticPr fontId="2"/>
  </si>
  <si>
    <r>
      <t>(</t>
    </r>
    <r>
      <rPr>
        <i/>
        <sz val="11"/>
        <rFont val="ＭＳ Ｐゴシック"/>
        <family val="3"/>
        <charset val="128"/>
      </rPr>
      <t>C</t>
    </r>
    <r>
      <rPr>
        <i/>
        <vertAlign val="subscript"/>
        <sz val="11"/>
        <rFont val="ＭＳ Ｐゴシック"/>
        <family val="3"/>
        <charset val="128"/>
      </rPr>
      <t>B,exp</t>
    </r>
    <r>
      <rPr>
        <i/>
        <sz val="11"/>
        <rFont val="ＭＳ Ｐゴシック"/>
        <family val="3"/>
        <charset val="128"/>
      </rPr>
      <t>-C</t>
    </r>
    <r>
      <rPr>
        <i/>
        <vertAlign val="subscript"/>
        <sz val="11"/>
        <rFont val="ＭＳ Ｐゴシック"/>
        <family val="3"/>
        <charset val="128"/>
      </rPr>
      <t>B,ca</t>
    </r>
    <r>
      <rPr>
        <vertAlign val="subscript"/>
        <sz val="11"/>
        <rFont val="ＭＳ Ｐゴシック"/>
        <family val="3"/>
        <charset val="128"/>
      </rPr>
      <t>l</t>
    </r>
    <r>
      <rPr>
        <sz val="11"/>
        <rFont val="ＭＳ Ｐゴシック"/>
        <family val="3"/>
        <charset val="128"/>
      </rPr>
      <t>)</t>
    </r>
    <r>
      <rPr>
        <vertAlign val="superscript"/>
        <sz val="11"/>
        <rFont val="ＭＳ Ｐゴシック"/>
        <family val="3"/>
        <charset val="128"/>
      </rPr>
      <t>2</t>
    </r>
    <phoneticPr fontId="2"/>
  </si>
  <si>
    <r>
      <t>総和</t>
    </r>
    <r>
      <rPr>
        <i/>
        <sz val="11"/>
        <rFont val="ＭＳ Ｐゴシック"/>
        <family val="3"/>
        <charset val="128"/>
      </rPr>
      <t>∑</t>
    </r>
    <r>
      <rPr>
        <sz val="11"/>
        <rFont val="ＭＳ Ｐゴシック"/>
        <family val="3"/>
        <charset val="128"/>
      </rPr>
      <t>=</t>
    </r>
    <rPh sb="0" eb="2">
      <t>ソウワ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</si>
</sst>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.00000_ "/>
    <numFmt numFmtId="177" formatCode="0.0000_ "/>
    <numFmt numFmtId="178" formatCode="0.0000E+00"/>
    <numFmt numFmtId="179" formatCode="0.0_ "/>
  </numFmts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i/>
      <sz val="11"/>
      <name val="ＭＳ Ｐゴシック"/>
      <family val="3"/>
      <charset val="128"/>
    </font>
    <font>
      <i/>
      <vertAlign val="subscript"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vertAlign val="superscript"/>
      <sz val="11"/>
      <name val="ＭＳ Ｐゴシック"/>
      <family val="3"/>
      <charset val="128"/>
    </font>
    <font>
      <vertAlign val="subscript"/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>
      <alignment vertical="center"/>
    </xf>
    <xf numFmtId="0" fontId="5" fillId="0" borderId="0" xfId="0" applyFont="1">
      <alignment vertical="center"/>
    </xf>
    <xf numFmtId="11" fontId="5" fillId="0" borderId="0" xfId="0" applyNumberFormat="1" applyFont="1">
      <alignment vertical="center"/>
    </xf>
    <xf numFmtId="0" fontId="3" fillId="0" borderId="0" xfId="0" applyFont="1" applyAlignment="1">
      <alignment horizontal="right"/>
    </xf>
    <xf numFmtId="177" fontId="5" fillId="0" borderId="0" xfId="0" applyNumberFormat="1" applyFont="1">
      <alignment vertical="center"/>
    </xf>
    <xf numFmtId="179" fontId="5" fillId="0" borderId="0" xfId="0" applyNumberFormat="1" applyFont="1" applyBorder="1" applyAlignment="1">
      <alignment horizontal="center"/>
    </xf>
    <xf numFmtId="178" fontId="5" fillId="0" borderId="0" xfId="0" applyNumberFormat="1" applyFont="1" applyBorder="1">
      <alignment vertical="center"/>
    </xf>
    <xf numFmtId="179" fontId="5" fillId="0" borderId="1" xfId="0" applyNumberFormat="1" applyFont="1" applyBorder="1" applyAlignment="1">
      <alignment horizontal="center"/>
    </xf>
    <xf numFmtId="179" fontId="5" fillId="0" borderId="2" xfId="0" applyNumberFormat="1" applyFont="1" applyBorder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176" fontId="5" fillId="0" borderId="6" xfId="0" applyNumberFormat="1" applyFont="1" applyBorder="1" applyAlignment="1">
      <alignment horizontal="center"/>
    </xf>
    <xf numFmtId="176" fontId="5" fillId="0" borderId="7" xfId="0" applyNumberFormat="1" applyFont="1" applyBorder="1" applyAlignment="1">
      <alignment horizontal="center"/>
    </xf>
    <xf numFmtId="176" fontId="5" fillId="0" borderId="8" xfId="0" applyNumberFormat="1" applyFont="1" applyBorder="1" applyAlignment="1">
      <alignment horizontal="center"/>
    </xf>
    <xf numFmtId="0" fontId="1" fillId="0" borderId="7" xfId="0" applyFont="1" applyBorder="1" applyAlignment="1">
      <alignment horizontal="center" vertical="center"/>
    </xf>
    <xf numFmtId="178" fontId="5" fillId="0" borderId="7" xfId="0" quotePrefix="1" applyNumberFormat="1" applyFont="1" applyBorder="1" applyAlignment="1">
      <alignment horizontal="center" vertical="center"/>
    </xf>
    <xf numFmtId="178" fontId="5" fillId="0" borderId="9" xfId="0" applyNumberFormat="1" applyFont="1" applyBorder="1">
      <alignment vertical="center"/>
    </xf>
    <xf numFmtId="176" fontId="5" fillId="0" borderId="5" xfId="0" applyNumberFormat="1" applyFont="1" applyBorder="1" applyAlignment="1">
      <alignment horizontal="center" vertical="center"/>
    </xf>
    <xf numFmtId="176" fontId="5" fillId="0" borderId="10" xfId="0" applyNumberFormat="1" applyFont="1" applyBorder="1" applyAlignment="1">
      <alignment horizontal="center" vertical="center"/>
    </xf>
    <xf numFmtId="178" fontId="5" fillId="0" borderId="8" xfId="0" quotePrefix="1" applyNumberFormat="1" applyFont="1" applyBorder="1" applyAlignment="1">
      <alignment horizontal="center" vertical="center"/>
    </xf>
    <xf numFmtId="0" fontId="0" fillId="0" borderId="4" xfId="0" quotePrefix="1" applyBorder="1" applyAlignment="1">
      <alignment horizontal="center" vertical="center"/>
    </xf>
    <xf numFmtId="0" fontId="0" fillId="0" borderId="0" xfId="0" applyAlignment="1">
      <alignment horizontal="righ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図○○　　中間体</a:t>
            </a:r>
            <a:r>
              <a:rPr lang="en-US" altLang="en-US"/>
              <a:t>B</a:t>
            </a:r>
            <a:r>
              <a:rPr lang="ja-JP" altLang="en-US"/>
              <a:t>の濃度の時間変化</a:t>
            </a:r>
          </a:p>
        </c:rich>
      </c:tx>
      <c:layout>
        <c:manualLayout>
          <c:xMode val="edge"/>
          <c:yMode val="edge"/>
          <c:x val="0.15615661410418458"/>
          <c:y val="0.92145151035497064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642650392532353"/>
          <c:y val="6.0423049859342375E-2"/>
          <c:w val="0.67567765718156825"/>
          <c:h val="0.68882276839650269"/>
        </c:manualLayout>
      </c:layout>
      <c:scatterChart>
        <c:scatterStyle val="lineMarker"/>
        <c:varyColors val="0"/>
        <c:ser>
          <c:idx val="0"/>
          <c:order val="0"/>
          <c:tx>
            <c:v>実測値</c:v>
          </c:tx>
          <c:spPr>
            <a:ln w="28575">
              <a:noFill/>
            </a:ln>
          </c:spPr>
          <c:marker>
            <c:symbol val="circle"/>
            <c:size val="10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Sheet1!$B$7:$B$22</c:f>
              <c:numCache>
                <c:formatCode>0.0_ </c:formatCode>
                <c:ptCount val="16"/>
                <c:pt idx="0" formatCode="General">
                  <c:v>0</c:v>
                </c:pt>
                <c:pt idx="1">
                  <c:v>0.2</c:v>
                </c:pt>
                <c:pt idx="2">
                  <c:v>0.6</c:v>
                </c:pt>
                <c:pt idx="3">
                  <c:v>1</c:v>
                </c:pt>
                <c:pt idx="4">
                  <c:v>1.4</c:v>
                </c:pt>
                <c:pt idx="5">
                  <c:v>1.8</c:v>
                </c:pt>
                <c:pt idx="6">
                  <c:v>2.2000000000000002</c:v>
                </c:pt>
                <c:pt idx="7">
                  <c:v>2.6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6</c:v>
                </c:pt>
                <c:pt idx="12">
                  <c:v>7</c:v>
                </c:pt>
                <c:pt idx="13">
                  <c:v>8</c:v>
                </c:pt>
                <c:pt idx="14">
                  <c:v>9</c:v>
                </c:pt>
                <c:pt idx="15">
                  <c:v>10</c:v>
                </c:pt>
              </c:numCache>
            </c:numRef>
          </c:xVal>
          <c:yVal>
            <c:numRef>
              <c:f>Sheet1!$C$7:$C$22</c:f>
              <c:numCache>
                <c:formatCode>0.00000_ </c:formatCode>
                <c:ptCount val="16"/>
                <c:pt idx="0" formatCode="General">
                  <c:v>0</c:v>
                </c:pt>
                <c:pt idx="1">
                  <c:v>2.3500000000000001E-3</c:v>
                </c:pt>
                <c:pt idx="2">
                  <c:v>6.45E-3</c:v>
                </c:pt>
                <c:pt idx="3">
                  <c:v>8.1499999999999993E-3</c:v>
                </c:pt>
                <c:pt idx="4">
                  <c:v>9.4000000000000004E-3</c:v>
                </c:pt>
                <c:pt idx="5">
                  <c:v>1.005E-2</c:v>
                </c:pt>
                <c:pt idx="6">
                  <c:v>1.04E-2</c:v>
                </c:pt>
                <c:pt idx="7">
                  <c:v>1.04E-2</c:v>
                </c:pt>
                <c:pt idx="8">
                  <c:v>1.025E-2</c:v>
                </c:pt>
                <c:pt idx="9">
                  <c:v>8.8999999999999999E-3</c:v>
                </c:pt>
                <c:pt idx="10">
                  <c:v>7.45E-3</c:v>
                </c:pt>
                <c:pt idx="11">
                  <c:v>5.8999999999999999E-3</c:v>
                </c:pt>
                <c:pt idx="12">
                  <c:v>4.4999999999999997E-3</c:v>
                </c:pt>
                <c:pt idx="13">
                  <c:v>3.5000000000000001E-3</c:v>
                </c:pt>
                <c:pt idx="14">
                  <c:v>2.5999999999999999E-3</c:v>
                </c:pt>
                <c:pt idx="15">
                  <c:v>1.9E-3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6C7-4A60-B0F6-169AB1F47B81}"/>
            </c:ext>
          </c:extLst>
        </c:ser>
        <c:ser>
          <c:idx val="1"/>
          <c:order val="1"/>
          <c:tx>
            <c:v>計算値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Sheet1!$B$7:$B$22</c:f>
              <c:numCache>
                <c:formatCode>0.0_ </c:formatCode>
                <c:ptCount val="16"/>
                <c:pt idx="0" formatCode="General">
                  <c:v>0</c:v>
                </c:pt>
                <c:pt idx="1">
                  <c:v>0.2</c:v>
                </c:pt>
                <c:pt idx="2">
                  <c:v>0.6</c:v>
                </c:pt>
                <c:pt idx="3">
                  <c:v>1</c:v>
                </c:pt>
                <c:pt idx="4">
                  <c:v>1.4</c:v>
                </c:pt>
                <c:pt idx="5">
                  <c:v>1.8</c:v>
                </c:pt>
                <c:pt idx="6">
                  <c:v>2.2000000000000002</c:v>
                </c:pt>
                <c:pt idx="7">
                  <c:v>2.6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6</c:v>
                </c:pt>
                <c:pt idx="12">
                  <c:v>7</c:v>
                </c:pt>
                <c:pt idx="13">
                  <c:v>8</c:v>
                </c:pt>
                <c:pt idx="14">
                  <c:v>9</c:v>
                </c:pt>
                <c:pt idx="15">
                  <c:v>10</c:v>
                </c:pt>
              </c:numCache>
            </c:numRef>
          </c:xVal>
          <c:yVal>
            <c:numRef>
              <c:f>Sheet1!$D$7:$D$22</c:f>
              <c:numCache>
                <c:formatCode>0.00000_ </c:formatCode>
                <c:ptCount val="16"/>
                <c:pt idx="0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A6C7-4A60-B0F6-169AB1F47B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4432768"/>
        <c:axId val="64455808"/>
      </c:scatterChart>
      <c:valAx>
        <c:axId val="64432768"/>
        <c:scaling>
          <c:orientation val="minMax"/>
          <c:max val="10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200" b="0" i="0" strike="noStrike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時間</a:t>
                </a:r>
                <a:r>
                  <a:rPr lang="en-US" altLang="ja-JP" sz="1200" b="0" i="1" strike="noStrike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t </a:t>
                </a:r>
                <a:r>
                  <a:rPr lang="en-US" altLang="ja-JP" sz="1200" b="0" i="0" strike="noStrike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[s]</a:t>
                </a:r>
              </a:p>
            </c:rich>
          </c:tx>
          <c:layout>
            <c:manualLayout>
              <c:xMode val="edge"/>
              <c:yMode val="edge"/>
              <c:x val="0.51051200764829552"/>
              <c:y val="0.8489438505237603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in"/>
        <c:tickLblPos val="nextTo"/>
        <c:spPr>
          <a:ln w="2222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4455808"/>
        <c:crosses val="autoZero"/>
        <c:crossBetween val="midCat"/>
      </c:valAx>
      <c:valAx>
        <c:axId val="64455808"/>
        <c:scaling>
          <c:orientation val="minMax"/>
          <c:max val="1.7999999999999999E-2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200" b="0" i="0" strike="noStrike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中間体</a:t>
                </a:r>
                <a:r>
                  <a:rPr lang="en-US" altLang="ja-JP" sz="1200" b="0" i="0" strike="noStrike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B</a:t>
                </a:r>
                <a:r>
                  <a:rPr lang="ja-JP" altLang="en-US" sz="1200" b="0" i="0" strike="noStrike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の濃度</a:t>
                </a:r>
                <a:r>
                  <a:rPr lang="en-US" altLang="ja-JP" sz="1200" b="0" i="1" strike="noStrike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C</a:t>
                </a:r>
                <a:r>
                  <a:rPr lang="en-US" altLang="ja-JP" sz="1200" b="0" i="1" strike="noStrike" baseline="-2500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B </a:t>
                </a:r>
                <a:r>
                  <a:rPr lang="en-US" altLang="ja-JP" sz="1200" b="0" i="0" strike="noStrike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[mol/m</a:t>
                </a:r>
                <a:r>
                  <a:rPr lang="en-US" altLang="ja-JP" sz="1200" b="0" i="0" strike="noStrike" baseline="3000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3</a:t>
                </a:r>
                <a:r>
                  <a:rPr lang="en-US" altLang="ja-JP" sz="1200" b="0" i="0" strike="noStrike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]</a:t>
                </a:r>
              </a:p>
            </c:rich>
          </c:tx>
          <c:layout>
            <c:manualLayout>
              <c:xMode val="edge"/>
              <c:yMode val="edge"/>
              <c:x val="1.5015059048479291E-2"/>
              <c:y val="0.11480379473275044"/>
            </c:manualLayout>
          </c:layout>
          <c:overlay val="0"/>
          <c:spPr>
            <a:noFill/>
            <a:ln w="25400">
              <a:noFill/>
            </a:ln>
          </c:spPr>
        </c:title>
        <c:numFmt formatCode="0.000_ " sourceLinked="0"/>
        <c:majorTickMark val="in"/>
        <c:minorTickMark val="in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4432768"/>
        <c:crosses val="autoZero"/>
        <c:crossBetween val="midCat"/>
        <c:majorUnit val="5.0000000000000018E-3"/>
      </c:valAx>
      <c:spPr>
        <a:noFill/>
        <a:ln w="254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5765958632339316"/>
          <c:y val="9.3655727281980683E-2"/>
          <c:w val="0.25525600382414787"/>
          <c:h val="0.12386725221165183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3175">
      <a:noFill/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95250</xdr:colOff>
      <xdr:row>4</xdr:row>
      <xdr:rowOff>219075</xdr:rowOff>
    </xdr:from>
    <xdr:to>
      <xdr:col>9</xdr:col>
      <xdr:colOff>38100</xdr:colOff>
      <xdr:row>22</xdr:row>
      <xdr:rowOff>161925</xdr:rowOff>
    </xdr:to>
    <xdr:graphicFrame macro="">
      <xdr:nvGraphicFramePr>
        <xdr:cNvPr id="1026" name="Chart 2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tabSelected="1" workbookViewId="0">
      <selection activeCell="M11" sqref="M11"/>
    </sheetView>
  </sheetViews>
  <sheetFormatPr defaultColWidth="9" defaultRowHeight="13"/>
  <cols>
    <col min="1" max="1" width="3.26953125" style="2" customWidth="1"/>
    <col min="2" max="2" width="10.453125" style="2" customWidth="1"/>
    <col min="3" max="3" width="14.453125" style="2" customWidth="1"/>
    <col min="4" max="4" width="14.36328125" style="2" customWidth="1"/>
    <col min="5" max="5" width="13.36328125" style="2" customWidth="1"/>
    <col min="6" max="6" width="15.36328125" style="2" bestFit="1" customWidth="1"/>
    <col min="7" max="16384" width="9" style="2"/>
  </cols>
  <sheetData>
    <row r="1" spans="1:5" s="1" customFormat="1">
      <c r="B1" s="1" t="s">
        <v>0</v>
      </c>
    </row>
    <row r="2" spans="1:5" s="1" customFormat="1"/>
    <row r="3" spans="1:5" s="1" customFormat="1" ht="17">
      <c r="C3" s="12" t="s">
        <v>4</v>
      </c>
      <c r="D3" s="3">
        <v>0.04</v>
      </c>
    </row>
    <row r="4" spans="1:5" s="1" customFormat="1" ht="17">
      <c r="C4" s="12" t="s">
        <v>2</v>
      </c>
      <c r="D4" s="5">
        <v>1</v>
      </c>
    </row>
    <row r="5" spans="1:5" s="1" customFormat="1" ht="17.5" thickBot="1">
      <c r="C5" s="12" t="s">
        <v>3</v>
      </c>
      <c r="D5" s="5">
        <v>0.9</v>
      </c>
    </row>
    <row r="6" spans="1:5" ht="16.5" thickBot="1">
      <c r="A6" s="1"/>
      <c r="B6" s="10" t="s">
        <v>1</v>
      </c>
      <c r="C6" s="11" t="s">
        <v>5</v>
      </c>
      <c r="D6" s="13" t="s">
        <v>6</v>
      </c>
      <c r="E6" s="24" t="s">
        <v>7</v>
      </c>
    </row>
    <row r="7" spans="1:5" ht="13.5" thickTop="1">
      <c r="A7" s="1"/>
      <c r="B7" s="14">
        <v>0</v>
      </c>
      <c r="C7" s="18">
        <v>0</v>
      </c>
      <c r="D7" s="21">
        <f>$D$3*$D$4/($D$5-$D$4)*(EXP(-$D$4*B7)-EXP(-$D$5*B7))</f>
        <v>0</v>
      </c>
      <c r="E7" s="19">
        <f>(C7-D7)^2</f>
        <v>0</v>
      </c>
    </row>
    <row r="8" spans="1:5">
      <c r="B8" s="8">
        <v>0.2</v>
      </c>
      <c r="C8" s="15">
        <v>2.3500000000000001E-3</v>
      </c>
      <c r="D8" s="21"/>
      <c r="E8" s="19"/>
    </row>
    <row r="9" spans="1:5">
      <c r="B9" s="8">
        <v>0.6</v>
      </c>
      <c r="C9" s="16">
        <v>6.45E-3</v>
      </c>
      <c r="D9" s="21"/>
      <c r="E9" s="19"/>
    </row>
    <row r="10" spans="1:5">
      <c r="B10" s="8">
        <v>1</v>
      </c>
      <c r="C10" s="16">
        <v>8.1499999999999993E-3</v>
      </c>
      <c r="D10" s="21"/>
      <c r="E10" s="19"/>
    </row>
    <row r="11" spans="1:5">
      <c r="B11" s="8">
        <v>1.4</v>
      </c>
      <c r="C11" s="16">
        <v>9.4000000000000004E-3</v>
      </c>
      <c r="D11" s="21"/>
      <c r="E11" s="19"/>
    </row>
    <row r="12" spans="1:5">
      <c r="B12" s="8">
        <v>1.8</v>
      </c>
      <c r="C12" s="16">
        <v>1.005E-2</v>
      </c>
      <c r="D12" s="21"/>
      <c r="E12" s="19"/>
    </row>
    <row r="13" spans="1:5">
      <c r="B13" s="8">
        <v>2.2000000000000002</v>
      </c>
      <c r="C13" s="16">
        <v>1.04E-2</v>
      </c>
      <c r="D13" s="21"/>
      <c r="E13" s="19"/>
    </row>
    <row r="14" spans="1:5">
      <c r="B14" s="8">
        <v>2.6</v>
      </c>
      <c r="C14" s="16">
        <v>1.04E-2</v>
      </c>
      <c r="D14" s="21"/>
      <c r="E14" s="19"/>
    </row>
    <row r="15" spans="1:5">
      <c r="B15" s="8">
        <v>3</v>
      </c>
      <c r="C15" s="16">
        <v>1.025E-2</v>
      </c>
      <c r="D15" s="21"/>
      <c r="E15" s="19"/>
    </row>
    <row r="16" spans="1:5">
      <c r="B16" s="8">
        <v>4</v>
      </c>
      <c r="C16" s="16">
        <v>8.8999999999999999E-3</v>
      </c>
      <c r="D16" s="21"/>
      <c r="E16" s="19"/>
    </row>
    <row r="17" spans="2:5">
      <c r="B17" s="8">
        <v>5</v>
      </c>
      <c r="C17" s="16">
        <v>7.45E-3</v>
      </c>
      <c r="D17" s="21"/>
      <c r="E17" s="19"/>
    </row>
    <row r="18" spans="2:5">
      <c r="B18" s="8">
        <v>6</v>
      </c>
      <c r="C18" s="16">
        <v>5.8999999999999999E-3</v>
      </c>
      <c r="D18" s="21"/>
      <c r="E18" s="19"/>
    </row>
    <row r="19" spans="2:5">
      <c r="B19" s="8">
        <v>7</v>
      </c>
      <c r="C19" s="16">
        <v>4.4999999999999997E-3</v>
      </c>
      <c r="D19" s="21"/>
      <c r="E19" s="19"/>
    </row>
    <row r="20" spans="2:5">
      <c r="B20" s="8">
        <v>8</v>
      </c>
      <c r="C20" s="16">
        <v>3.5000000000000001E-3</v>
      </c>
      <c r="D20" s="21"/>
      <c r="E20" s="19"/>
    </row>
    <row r="21" spans="2:5">
      <c r="B21" s="8">
        <v>9</v>
      </c>
      <c r="C21" s="16">
        <v>2.5999999999999999E-3</v>
      </c>
      <c r="D21" s="21"/>
      <c r="E21" s="19"/>
    </row>
    <row r="22" spans="2:5" ht="13.5" thickBot="1">
      <c r="B22" s="9">
        <v>10</v>
      </c>
      <c r="C22" s="17">
        <v>1.9E-3</v>
      </c>
      <c r="D22" s="22"/>
      <c r="E22" s="23"/>
    </row>
    <row r="23" spans="2:5" ht="13.5" thickBot="1">
      <c r="B23" s="6"/>
      <c r="C23" s="7"/>
      <c r="D23" s="25" t="s">
        <v>8</v>
      </c>
      <c r="E23" s="20">
        <f>SUM(E7:E22)</f>
        <v>0</v>
      </c>
    </row>
    <row r="25" spans="2:5">
      <c r="C25" s="4"/>
      <c r="D25" s="3"/>
    </row>
    <row r="26" spans="2:5">
      <c r="C26" s="4"/>
      <c r="D26" s="3"/>
    </row>
    <row r="27" spans="2:5">
      <c r="C27" s="4"/>
      <c r="D27" s="5"/>
    </row>
    <row r="28" spans="2:5">
      <c r="C28" s="4"/>
      <c r="D28" s="5"/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horizontalDpi="4294967293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慶應義塾大学理工学部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寺坂宏一</dc:creator>
  <cp:lastModifiedBy>山田太郎</cp:lastModifiedBy>
  <dcterms:created xsi:type="dcterms:W3CDTF">2005-10-11T05:03:59Z</dcterms:created>
  <dcterms:modified xsi:type="dcterms:W3CDTF">2017-03-03T11:44:14Z</dcterms:modified>
</cp:coreProperties>
</file>