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11著書\23化学系学生のためのExcel-PPT-VBA入門\講義用CD2017\第４章\練習問題4-2片対数グラフテンプレートの作成\教員用\"/>
    </mc:Choice>
  </mc:AlternateContent>
  <bookViews>
    <workbookView xWindow="-6230" yWindow="1080" windowWidth="15480" windowHeight="10190"/>
  </bookViews>
  <sheets>
    <sheet name="Sheet1" sheetId="1" r:id="rId1"/>
    <sheet name="グラフ1" sheetId="9" r:id="rId2"/>
    <sheet name="Sheet2" sheetId="2" r:id="rId3"/>
    <sheet name="グラフ2" sheetId="7" r:id="rId4"/>
    <sheet name="Sheet3" sheetId="3" r:id="rId5"/>
    <sheet name="グラフ3" sheetId="6" r:id="rId6"/>
    <sheet name="Sheet4" sheetId="4" r:id="rId7"/>
    <sheet name="グラフ4" sheetId="8" r:id="rId8"/>
  </sheets>
  <calcPr calcId="162913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B9" i="1"/>
  <c r="D9" i="1" s="1"/>
  <c r="B10" i="1"/>
  <c r="C10" i="1" s="1"/>
  <c r="B11" i="1"/>
  <c r="D11" i="1" s="1"/>
  <c r="B12" i="1"/>
  <c r="C12" i="1" s="1"/>
  <c r="B13" i="1"/>
  <c r="D13" i="1" s="1"/>
  <c r="B14" i="1"/>
  <c r="C14" i="1" s="1"/>
  <c r="B15" i="1"/>
  <c r="D15" i="1" s="1"/>
  <c r="B16" i="1"/>
  <c r="C16" i="1" s="1"/>
  <c r="B17" i="1"/>
  <c r="D17" i="1" s="1"/>
  <c r="B18" i="1"/>
  <c r="C18" i="1" s="1"/>
  <c r="B8" i="1"/>
  <c r="H8" i="1" s="1"/>
  <c r="A10" i="4" l="1"/>
  <c r="D8" i="1"/>
  <c r="E8" i="1"/>
  <c r="G8" i="1"/>
  <c r="I8" i="1"/>
  <c r="H18" i="1"/>
  <c r="F18" i="1"/>
  <c r="D18" i="1"/>
  <c r="I17" i="1"/>
  <c r="G17" i="1"/>
  <c r="E17" i="1"/>
  <c r="C17" i="1"/>
  <c r="H16" i="1"/>
  <c r="F16" i="1"/>
  <c r="D16" i="1"/>
  <c r="I15" i="1"/>
  <c r="G15" i="1"/>
  <c r="E15" i="1"/>
  <c r="C15" i="1"/>
  <c r="H14" i="1"/>
  <c r="F14" i="1"/>
  <c r="D14" i="1"/>
  <c r="I13" i="1"/>
  <c r="G13" i="1"/>
  <c r="E13" i="1"/>
  <c r="C13" i="1"/>
  <c r="H12" i="1"/>
  <c r="F12" i="1"/>
  <c r="D12" i="1"/>
  <c r="I11" i="1"/>
  <c r="G11" i="1"/>
  <c r="E11" i="1"/>
  <c r="C11" i="1"/>
  <c r="H10" i="1"/>
  <c r="F10" i="1"/>
  <c r="D10" i="1"/>
  <c r="I9" i="1"/>
  <c r="G9" i="1"/>
  <c r="E9" i="1"/>
  <c r="C9" i="1"/>
  <c r="C8" i="1"/>
  <c r="F8" i="1"/>
  <c r="I18" i="1"/>
  <c r="G18" i="1"/>
  <c r="E18" i="1"/>
  <c r="H17" i="1"/>
  <c r="F17" i="1"/>
  <c r="I16" i="1"/>
  <c r="G16" i="1"/>
  <c r="E16" i="1"/>
  <c r="H15" i="1"/>
  <c r="F15" i="1"/>
  <c r="I14" i="1"/>
  <c r="G14" i="1"/>
  <c r="E14" i="1"/>
  <c r="H13" i="1"/>
  <c r="F13" i="1"/>
  <c r="I12" i="1"/>
  <c r="G12" i="1"/>
  <c r="E12" i="1"/>
  <c r="H11" i="1"/>
  <c r="F11" i="1"/>
  <c r="I10" i="1"/>
  <c r="G10" i="1"/>
  <c r="E10" i="1"/>
  <c r="H9" i="1"/>
  <c r="F9" i="1"/>
  <c r="A11" i="4" l="1"/>
  <c r="A12" i="4" l="1"/>
  <c r="A13" i="4" l="1"/>
  <c r="A14" i="4" l="1"/>
  <c r="A15" i="4" l="1"/>
</calcChain>
</file>

<file path=xl/sharedStrings.xml><?xml version="1.0" encoding="utf-8"?>
<sst xmlns="http://schemas.openxmlformats.org/spreadsheetml/2006/main" count="54" uniqueCount="24">
  <si>
    <t>○</t>
    <phoneticPr fontId="1"/>
  </si>
  <si>
    <t>□</t>
    <phoneticPr fontId="1"/>
  </si>
  <si>
    <t>●</t>
    <phoneticPr fontId="1"/>
  </si>
  <si>
    <t>マーカー</t>
    <phoneticPr fontId="1"/>
  </si>
  <si>
    <t>線</t>
    <rPh sb="0" eb="1">
      <t>セン</t>
    </rPh>
    <phoneticPr fontId="1"/>
  </si>
  <si>
    <t>X系列</t>
    <rPh sb="1" eb="3">
      <t>ケイレツ</t>
    </rPh>
    <phoneticPr fontId="1"/>
  </si>
  <si>
    <t>Y1系列</t>
    <rPh sb="2" eb="4">
      <t>ケイレツ</t>
    </rPh>
    <phoneticPr fontId="1"/>
  </si>
  <si>
    <t>Y2系列</t>
    <rPh sb="2" eb="4">
      <t>ケイレツ</t>
    </rPh>
    <phoneticPr fontId="1"/>
  </si>
  <si>
    <t>Y3系列</t>
    <rPh sb="2" eb="4">
      <t>ケイレツ</t>
    </rPh>
    <phoneticPr fontId="1"/>
  </si>
  <si>
    <t>Y4系列</t>
    <rPh sb="2" eb="4">
      <t>ケイレツ</t>
    </rPh>
    <phoneticPr fontId="1"/>
  </si>
  <si>
    <t>Y5系列</t>
    <rPh sb="2" eb="4">
      <t>ケイレツ</t>
    </rPh>
    <phoneticPr fontId="1"/>
  </si>
  <si>
    <t>Y6系列</t>
    <rPh sb="2" eb="4">
      <t>ケイレツ</t>
    </rPh>
    <phoneticPr fontId="1"/>
  </si>
  <si>
    <t>Y7系列</t>
    <rPh sb="2" eb="4">
      <t>ケイレツ</t>
    </rPh>
    <phoneticPr fontId="1"/>
  </si>
  <si>
    <t>Y8系列</t>
    <rPh sb="2" eb="4">
      <t>ケイレツ</t>
    </rPh>
    <phoneticPr fontId="1"/>
  </si>
  <si>
    <t>△</t>
    <phoneticPr fontId="1"/>
  </si>
  <si>
    <t>◇</t>
    <phoneticPr fontId="1"/>
  </si>
  <si>
    <t>■</t>
    <phoneticPr fontId="1"/>
  </si>
  <si>
    <t>▲</t>
    <phoneticPr fontId="1"/>
  </si>
  <si>
    <t>◆</t>
    <phoneticPr fontId="1"/>
  </si>
  <si>
    <t>【練習問題4-2(a)】X軸片対数目盛グラフテンプレートの作成</t>
    <rPh sb="1" eb="3">
      <t>レンシュウ</t>
    </rPh>
    <rPh sb="3" eb="5">
      <t>モンダイ</t>
    </rPh>
    <rPh sb="13" eb="14">
      <t>ジク</t>
    </rPh>
    <rPh sb="14" eb="15">
      <t>カタ</t>
    </rPh>
    <rPh sb="15" eb="17">
      <t>タイスウ</t>
    </rPh>
    <rPh sb="17" eb="19">
      <t>メモ</t>
    </rPh>
    <rPh sb="29" eb="31">
      <t>サクセイ</t>
    </rPh>
    <phoneticPr fontId="1"/>
  </si>
  <si>
    <t>表4-4(a)　サンプルデータ</t>
    <rPh sb="0" eb="1">
      <t>ヒョウ</t>
    </rPh>
    <phoneticPr fontId="1"/>
  </si>
  <si>
    <t>表4-4(b)　サンプルデータ</t>
    <rPh sb="0" eb="1">
      <t>ヒョウ</t>
    </rPh>
    <phoneticPr fontId="1"/>
  </si>
  <si>
    <t>表4-4(c)　サンプルデータ</t>
    <rPh sb="0" eb="1">
      <t>ヒョウ</t>
    </rPh>
    <phoneticPr fontId="1"/>
  </si>
  <si>
    <t>表4-4(d)　サンプルデータ</t>
    <rPh sb="0" eb="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</si>
</sst>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2470060518653785"/>
          <c:y val="0.8931935554839270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6623167672775"/>
          <c:y val="5.9993758090180323E-2"/>
          <c:w val="0.80272681539807722"/>
          <c:h val="0.65293589763268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Y1系列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Sheet1!$B$8:$B$18</c:f>
              <c:numCache>
                <c:formatCode>General</c:formatCode>
                <c:ptCount val="11"/>
                <c:pt idx="0">
                  <c:v>1</c:v>
                </c:pt>
                <c:pt idx="1">
                  <c:v>1.7320508075688772</c:v>
                </c:pt>
                <c:pt idx="2">
                  <c:v>3.1622776601683795</c:v>
                </c:pt>
                <c:pt idx="3">
                  <c:v>5.4772255750516612</c:v>
                </c:pt>
                <c:pt idx="4">
                  <c:v>10</c:v>
                </c:pt>
                <c:pt idx="5">
                  <c:v>17.320508075688775</c:v>
                </c:pt>
                <c:pt idx="6">
                  <c:v>31.622776601683793</c:v>
                </c:pt>
                <c:pt idx="7">
                  <c:v>54.772255750516614</c:v>
                </c:pt>
                <c:pt idx="8">
                  <c:v>100</c:v>
                </c:pt>
                <c:pt idx="9">
                  <c:v>173.20508075688772</c:v>
                </c:pt>
                <c:pt idx="10">
                  <c:v>316.22776601683796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436-4B19-AF8E-E270E9BADECF}"/>
            </c:ext>
          </c:extLst>
        </c:ser>
        <c:ser>
          <c:idx val="1"/>
          <c:order val="1"/>
          <c:tx>
            <c:strRef>
              <c:f>Sheet1!$C$7</c:f>
              <c:strCache>
                <c:ptCount val="1"/>
                <c:pt idx="0">
                  <c:v>Y2系列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square"/>
            <c:size val="9"/>
            <c:spPr>
              <a:solidFill>
                <a:sysClr val="window" lastClr="FFFFFF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Sheet1!$C$8:$C$18</c:f>
              <c:numCache>
                <c:formatCode>General</c:formatCode>
                <c:ptCount val="11"/>
                <c:pt idx="0">
                  <c:v>2</c:v>
                </c:pt>
                <c:pt idx="1">
                  <c:v>3.4641016151377544</c:v>
                </c:pt>
                <c:pt idx="2">
                  <c:v>6.324555320336759</c:v>
                </c:pt>
                <c:pt idx="3">
                  <c:v>10.954451150103322</c:v>
                </c:pt>
                <c:pt idx="4">
                  <c:v>20</c:v>
                </c:pt>
                <c:pt idx="5">
                  <c:v>34.641016151377549</c:v>
                </c:pt>
                <c:pt idx="6">
                  <c:v>63.245553203367585</c:v>
                </c:pt>
                <c:pt idx="7">
                  <c:v>109.54451150103323</c:v>
                </c:pt>
                <c:pt idx="8">
                  <c:v>200</c:v>
                </c:pt>
                <c:pt idx="9">
                  <c:v>346.41016151377545</c:v>
                </c:pt>
                <c:pt idx="10">
                  <c:v>632.45553203367592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436-4B19-AF8E-E270E9BADECF}"/>
            </c:ext>
          </c:extLst>
        </c:ser>
        <c:ser>
          <c:idx val="2"/>
          <c:order val="2"/>
          <c:tx>
            <c:strRef>
              <c:f>Sheet1!$D$7</c:f>
              <c:strCache>
                <c:ptCount val="1"/>
                <c:pt idx="0">
                  <c:v>Y3系列</c:v>
                </c:pt>
              </c:strCache>
            </c:strRef>
          </c:tx>
          <c:spPr>
            <a:ln w="12700">
              <a:solidFill>
                <a:schemeClr val="tx2"/>
              </a:solidFill>
              <a:prstDash val="dashDot"/>
            </a:ln>
          </c:spPr>
          <c:marker>
            <c:symbol val="triangle"/>
            <c:size val="9"/>
            <c:spPr>
              <a:solidFill>
                <a:sysClr val="window" lastClr="FFFFFF"/>
              </a:solidFill>
              <a:ln w="12700">
                <a:solidFill>
                  <a:srgbClr val="1F497D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Sheet1!$D$8:$D$18</c:f>
              <c:numCache>
                <c:formatCode>General</c:formatCode>
                <c:ptCount val="11"/>
                <c:pt idx="0">
                  <c:v>3</c:v>
                </c:pt>
                <c:pt idx="1">
                  <c:v>5.196152422706632</c:v>
                </c:pt>
                <c:pt idx="2">
                  <c:v>9.4868329805051381</c:v>
                </c:pt>
                <c:pt idx="3">
                  <c:v>16.431676725154983</c:v>
                </c:pt>
                <c:pt idx="4">
                  <c:v>30</c:v>
                </c:pt>
                <c:pt idx="5">
                  <c:v>51.96152422706632</c:v>
                </c:pt>
                <c:pt idx="6">
                  <c:v>94.868329805051374</c:v>
                </c:pt>
                <c:pt idx="7">
                  <c:v>164.31676725154983</c:v>
                </c:pt>
                <c:pt idx="8">
                  <c:v>300</c:v>
                </c:pt>
                <c:pt idx="9">
                  <c:v>519.6152422706632</c:v>
                </c:pt>
                <c:pt idx="10">
                  <c:v>948.68329805051394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436-4B19-AF8E-E270E9BADECF}"/>
            </c:ext>
          </c:extLst>
        </c:ser>
        <c:ser>
          <c:idx val="3"/>
          <c:order val="3"/>
          <c:tx>
            <c:strRef>
              <c:f>Sheet1!$E$7</c:f>
              <c:strCache>
                <c:ptCount val="1"/>
                <c:pt idx="0">
                  <c:v>Y4系列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Dot"/>
            </a:ln>
          </c:spPr>
          <c:marker>
            <c:symbol val="diamond"/>
            <c:size val="9"/>
            <c:spPr>
              <a:solidFill>
                <a:sysClr val="window" lastClr="FFFFFF"/>
              </a:solidFill>
              <a:ln w="12700">
                <a:solidFill>
                  <a:srgbClr val="00B050"/>
                </a:solidFill>
                <a:prstDash val="sysDash"/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Sheet1!$E$8:$E$18</c:f>
              <c:numCache>
                <c:formatCode>General</c:formatCode>
                <c:ptCount val="11"/>
                <c:pt idx="0">
                  <c:v>4</c:v>
                </c:pt>
                <c:pt idx="1">
                  <c:v>6.9282032302755088</c:v>
                </c:pt>
                <c:pt idx="2">
                  <c:v>12.649110640673518</c:v>
                </c:pt>
                <c:pt idx="3">
                  <c:v>21.908902300206645</c:v>
                </c:pt>
                <c:pt idx="4">
                  <c:v>40</c:v>
                </c:pt>
                <c:pt idx="5">
                  <c:v>69.282032302755098</c:v>
                </c:pt>
                <c:pt idx="6">
                  <c:v>126.49110640673517</c:v>
                </c:pt>
                <c:pt idx="7">
                  <c:v>219.08902300206645</c:v>
                </c:pt>
                <c:pt idx="8">
                  <c:v>400</c:v>
                </c:pt>
                <c:pt idx="9">
                  <c:v>692.8203230275509</c:v>
                </c:pt>
                <c:pt idx="10">
                  <c:v>1264.9110640673518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436-4B19-AF8E-E270E9BADECF}"/>
            </c:ext>
          </c:extLst>
        </c:ser>
        <c:ser>
          <c:idx val="4"/>
          <c:order val="4"/>
          <c:tx>
            <c:strRef>
              <c:f>Sheet1!$F$7</c:f>
              <c:strCache>
                <c:ptCount val="1"/>
                <c:pt idx="0">
                  <c:v>Y5系列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9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Sheet1!$F$8:$F$18</c:f>
              <c:numCache>
                <c:formatCode>General</c:formatCode>
                <c:ptCount val="11"/>
                <c:pt idx="0">
                  <c:v>5</c:v>
                </c:pt>
                <c:pt idx="1">
                  <c:v>8.6602540378443855</c:v>
                </c:pt>
                <c:pt idx="2">
                  <c:v>15.811388300841898</c:v>
                </c:pt>
                <c:pt idx="3">
                  <c:v>27.386127875258307</c:v>
                </c:pt>
                <c:pt idx="4">
                  <c:v>50</c:v>
                </c:pt>
                <c:pt idx="5">
                  <c:v>86.602540378443877</c:v>
                </c:pt>
                <c:pt idx="6">
                  <c:v>158.11388300841895</c:v>
                </c:pt>
                <c:pt idx="7">
                  <c:v>273.86127875258308</c:v>
                </c:pt>
                <c:pt idx="8">
                  <c:v>500</c:v>
                </c:pt>
                <c:pt idx="9">
                  <c:v>866.02540378443859</c:v>
                </c:pt>
                <c:pt idx="10">
                  <c:v>1581.1388300841897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C436-4B19-AF8E-E270E9BADECF}"/>
            </c:ext>
          </c:extLst>
        </c:ser>
        <c:ser>
          <c:idx val="5"/>
          <c:order val="5"/>
          <c:tx>
            <c:strRef>
              <c:f>Sheet1!$G$7</c:f>
              <c:strCache>
                <c:ptCount val="1"/>
                <c:pt idx="0">
                  <c:v>Y6系列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ot"/>
            </a:ln>
          </c:spPr>
          <c:marker>
            <c:symbol val="square"/>
            <c:size val="9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Sheet1!$G$8:$G$18</c:f>
              <c:numCache>
                <c:formatCode>General</c:formatCode>
                <c:ptCount val="11"/>
                <c:pt idx="0">
                  <c:v>6</c:v>
                </c:pt>
                <c:pt idx="1">
                  <c:v>10.392304845413264</c:v>
                </c:pt>
                <c:pt idx="2">
                  <c:v>18.973665961010276</c:v>
                </c:pt>
                <c:pt idx="3">
                  <c:v>32.863353450309965</c:v>
                </c:pt>
                <c:pt idx="4">
                  <c:v>60</c:v>
                </c:pt>
                <c:pt idx="5">
                  <c:v>103.92304845413264</c:v>
                </c:pt>
                <c:pt idx="6">
                  <c:v>189.73665961010275</c:v>
                </c:pt>
                <c:pt idx="7">
                  <c:v>328.63353450309967</c:v>
                </c:pt>
                <c:pt idx="8">
                  <c:v>600</c:v>
                </c:pt>
                <c:pt idx="9">
                  <c:v>1039.2304845413264</c:v>
                </c:pt>
                <c:pt idx="10">
                  <c:v>1897.3665961010279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C436-4B19-AF8E-E270E9BADECF}"/>
            </c:ext>
          </c:extLst>
        </c:ser>
        <c:ser>
          <c:idx val="6"/>
          <c:order val="6"/>
          <c:tx>
            <c:strRef>
              <c:f>Sheet1!$H$7</c:f>
              <c:strCache>
                <c:ptCount val="1"/>
                <c:pt idx="0">
                  <c:v>Y7系列</c:v>
                </c:pt>
              </c:strCache>
            </c:strRef>
          </c:tx>
          <c:spPr>
            <a:ln w="12700" cmpd="dbl">
              <a:solidFill>
                <a:schemeClr val="tx2"/>
              </a:solidFill>
              <a:prstDash val="lgDash"/>
            </a:ln>
          </c:spPr>
          <c:marker>
            <c:symbol val="triangle"/>
            <c:size val="9"/>
            <c:spPr>
              <a:solidFill>
                <a:schemeClr val="tx2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Sheet1!$H$8:$H$18</c:f>
              <c:numCache>
                <c:formatCode>General</c:formatCode>
                <c:ptCount val="11"/>
                <c:pt idx="0">
                  <c:v>7</c:v>
                </c:pt>
                <c:pt idx="1">
                  <c:v>12.124355652982141</c:v>
                </c:pt>
                <c:pt idx="2">
                  <c:v>22.135943621178658</c:v>
                </c:pt>
                <c:pt idx="3">
                  <c:v>38.340579025361627</c:v>
                </c:pt>
                <c:pt idx="4">
                  <c:v>70</c:v>
                </c:pt>
                <c:pt idx="5">
                  <c:v>121.24355652982142</c:v>
                </c:pt>
                <c:pt idx="6">
                  <c:v>221.35943621178654</c:v>
                </c:pt>
                <c:pt idx="7">
                  <c:v>383.40579025361632</c:v>
                </c:pt>
                <c:pt idx="8">
                  <c:v>700</c:v>
                </c:pt>
                <c:pt idx="9">
                  <c:v>1212.435565298214</c:v>
                </c:pt>
                <c:pt idx="10">
                  <c:v>2213.5943621178658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C436-4B19-AF8E-E270E9BADECF}"/>
            </c:ext>
          </c:extLst>
        </c:ser>
        <c:ser>
          <c:idx val="7"/>
          <c:order val="7"/>
          <c:tx>
            <c:strRef>
              <c:f>Sheet1!$I$7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mpd="dbl">
              <a:solidFill>
                <a:srgbClr val="00B050"/>
              </a:solidFill>
            </a:ln>
          </c:spPr>
          <c:marker>
            <c:symbol val="diamond"/>
            <c:size val="9"/>
            <c:spPr>
              <a:solidFill>
                <a:srgbClr val="00B050"/>
              </a:solidFill>
              <a:ln w="12700">
                <a:solidFill>
                  <a:sysClr val="window" lastClr="FFFFFF"/>
                </a:solidFill>
              </a:ln>
            </c:spPr>
          </c:marker>
          <c:xVal>
            <c:numRef>
              <c:f>Sheet1!$A$8:$A$18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100</c:v>
                </c:pt>
                <c:pt idx="5">
                  <c:v>300</c:v>
                </c:pt>
                <c:pt idx="6">
                  <c:v>1000</c:v>
                </c:pt>
                <c:pt idx="7">
                  <c:v>3000</c:v>
                </c:pt>
                <c:pt idx="8">
                  <c:v>10000</c:v>
                </c:pt>
                <c:pt idx="9">
                  <c:v>30000</c:v>
                </c:pt>
                <c:pt idx="10">
                  <c:v>100000</c:v>
                </c:pt>
              </c:numCache>
            </c:numRef>
          </c:xVal>
          <c:yVal>
            <c:numRef>
              <c:f>Sheet1!$I$8:$I$18</c:f>
              <c:numCache>
                <c:formatCode>General</c:formatCode>
                <c:ptCount val="11"/>
                <c:pt idx="0">
                  <c:v>8</c:v>
                </c:pt>
                <c:pt idx="1">
                  <c:v>13.856406460551018</c:v>
                </c:pt>
                <c:pt idx="2">
                  <c:v>25.298221281347036</c:v>
                </c:pt>
                <c:pt idx="3">
                  <c:v>43.81780460041329</c:v>
                </c:pt>
                <c:pt idx="4">
                  <c:v>80</c:v>
                </c:pt>
                <c:pt idx="5">
                  <c:v>138.5640646055102</c:v>
                </c:pt>
                <c:pt idx="6">
                  <c:v>252.98221281347034</c:v>
                </c:pt>
                <c:pt idx="7">
                  <c:v>438.17804600413291</c:v>
                </c:pt>
                <c:pt idx="8">
                  <c:v>800</c:v>
                </c:pt>
                <c:pt idx="9">
                  <c:v>1385.6406460551018</c:v>
                </c:pt>
                <c:pt idx="10">
                  <c:v>2529.8221281347037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C436-4B19-AF8E-E270E9B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46048"/>
        <c:axId val="76547200"/>
      </c:scatterChart>
      <c:valAx>
        <c:axId val="76546048"/>
        <c:scaling>
          <c:logBase val="10"/>
          <c:orientation val="minMax"/>
        </c:scaling>
        <c:delete val="0"/>
        <c:axPos val="b"/>
        <c:title>
          <c:overlay val="0"/>
        </c:title>
        <c:numFmt formatCode="0.E+00" sourceLinked="0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7200"/>
        <c:crosses val="autoZero"/>
        <c:crossBetween val="midCat"/>
      </c:valAx>
      <c:valAx>
        <c:axId val="76547200"/>
        <c:scaling>
          <c:orientation val="minMax"/>
        </c:scaling>
        <c:delete val="0"/>
        <c:axPos val="l"/>
        <c:title>
          <c:overlay val="0"/>
        </c:title>
        <c:numFmt formatCode="General" sourceLinked="1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6048"/>
        <c:crosses val="autoZero"/>
        <c:crossBetween val="midCat"/>
      </c:valAx>
      <c:spPr>
        <a:noFill/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73260524856956"/>
          <c:y val="0.12820800908658347"/>
          <c:w val="0.1564057890104954"/>
          <c:h val="0.4765479168905058"/>
        </c:manualLayout>
      </c:layout>
      <c:overlay val="1"/>
      <c:spPr>
        <a:solidFill>
          <a:schemeClr val="bg1"/>
        </a:solidFill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/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2470060518653785"/>
          <c:y val="0.8931935554839270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6623167672775"/>
          <c:y val="5.9993758090180323E-2"/>
          <c:w val="0.80272681539807722"/>
          <c:h val="0.65293589763268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Sheet2!$B$4</c:f>
              <c:strCache>
                <c:ptCount val="1"/>
                <c:pt idx="0">
                  <c:v>Y1系列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Sheet2!$B$5:$B$15</c:f>
              <c:numCache>
                <c:formatCode>General</c:formatCode>
                <c:ptCount val="11"/>
                <c:pt idx="0">
                  <c:v>2.1</c:v>
                </c:pt>
                <c:pt idx="1">
                  <c:v>2.2999999999999998</c:v>
                </c:pt>
                <c:pt idx="2">
                  <c:v>2.5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32</c:v>
                </c:pt>
                <c:pt idx="8">
                  <c:v>7</c:v>
                </c:pt>
                <c:pt idx="9">
                  <c:v>12</c:v>
                </c:pt>
                <c:pt idx="10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436-4B19-AF8E-E270E9BADECF}"/>
            </c:ext>
          </c:extLst>
        </c:ser>
        <c:ser>
          <c:idx val="1"/>
          <c:order val="1"/>
          <c:tx>
            <c:strRef>
              <c:f>Sheet2!$C$4</c:f>
              <c:strCache>
                <c:ptCount val="1"/>
                <c:pt idx="0">
                  <c:v>Y2系列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square"/>
            <c:size val="9"/>
            <c:spPr>
              <a:solidFill>
                <a:sysClr val="window" lastClr="FFFFFF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Sheet2!$C$5:$C$15</c:f>
              <c:numCache>
                <c:formatCode>General</c:formatCode>
                <c:ptCount val="11"/>
                <c:pt idx="0">
                  <c:v>3.12</c:v>
                </c:pt>
                <c:pt idx="1">
                  <c:v>3.36</c:v>
                </c:pt>
                <c:pt idx="2">
                  <c:v>3.6</c:v>
                </c:pt>
                <c:pt idx="3">
                  <c:v>4.2</c:v>
                </c:pt>
                <c:pt idx="4">
                  <c:v>6.6</c:v>
                </c:pt>
                <c:pt idx="5">
                  <c:v>9</c:v>
                </c:pt>
                <c:pt idx="6">
                  <c:v>15</c:v>
                </c:pt>
                <c:pt idx="7">
                  <c:v>39</c:v>
                </c:pt>
                <c:pt idx="8">
                  <c:v>9</c:v>
                </c:pt>
                <c:pt idx="9">
                  <c:v>15</c:v>
                </c:pt>
                <c:pt idx="10">
                  <c:v>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436-4B19-AF8E-E270E9BADECF}"/>
            </c:ext>
          </c:extLst>
        </c:ser>
        <c:ser>
          <c:idx val="2"/>
          <c:order val="2"/>
          <c:tx>
            <c:strRef>
              <c:f>Sheet2!$D$4</c:f>
              <c:strCache>
                <c:ptCount val="1"/>
                <c:pt idx="0">
                  <c:v>Y3系列</c:v>
                </c:pt>
              </c:strCache>
            </c:strRef>
          </c:tx>
          <c:spPr>
            <a:ln w="12700">
              <a:solidFill>
                <a:schemeClr val="tx2"/>
              </a:solidFill>
              <a:prstDash val="dashDot"/>
            </a:ln>
          </c:spPr>
          <c:marker>
            <c:symbol val="triangle"/>
            <c:size val="9"/>
            <c:spPr>
              <a:solidFill>
                <a:sysClr val="window" lastClr="FFFFFF"/>
              </a:solidFill>
              <a:ln w="12700">
                <a:solidFill>
                  <a:srgbClr val="1F497D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Sheet2!$D$5:$D$15</c:f>
              <c:numCache>
                <c:formatCode>General</c:formatCode>
                <c:ptCount val="11"/>
                <c:pt idx="0">
                  <c:v>4.1399999999999997</c:v>
                </c:pt>
                <c:pt idx="1">
                  <c:v>4.42</c:v>
                </c:pt>
                <c:pt idx="2">
                  <c:v>4.7</c:v>
                </c:pt>
                <c:pt idx="3">
                  <c:v>5.4</c:v>
                </c:pt>
                <c:pt idx="4">
                  <c:v>8.1999999999999993</c:v>
                </c:pt>
                <c:pt idx="5">
                  <c:v>11</c:v>
                </c:pt>
                <c:pt idx="6">
                  <c:v>18</c:v>
                </c:pt>
                <c:pt idx="7">
                  <c:v>46.000000000000007</c:v>
                </c:pt>
                <c:pt idx="8">
                  <c:v>11</c:v>
                </c:pt>
                <c:pt idx="9">
                  <c:v>18</c:v>
                </c:pt>
                <c:pt idx="10">
                  <c:v>46.000000000000007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436-4B19-AF8E-E270E9BADECF}"/>
            </c:ext>
          </c:extLst>
        </c:ser>
        <c:ser>
          <c:idx val="3"/>
          <c:order val="3"/>
          <c:tx>
            <c:strRef>
              <c:f>Sheet2!$E$4</c:f>
              <c:strCache>
                <c:ptCount val="1"/>
                <c:pt idx="0">
                  <c:v>Y4系列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Dot"/>
            </a:ln>
          </c:spPr>
          <c:marker>
            <c:symbol val="diamond"/>
            <c:size val="9"/>
            <c:spPr>
              <a:solidFill>
                <a:sysClr val="window" lastClr="FFFFFF"/>
              </a:solidFill>
              <a:ln w="12700">
                <a:solidFill>
                  <a:srgbClr val="00B050"/>
                </a:solidFill>
                <a:prstDash val="sysDash"/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Sheet2!$E$5:$E$15</c:f>
              <c:numCache>
                <c:formatCode>General</c:formatCode>
                <c:ptCount val="11"/>
                <c:pt idx="0">
                  <c:v>5.16</c:v>
                </c:pt>
                <c:pt idx="1">
                  <c:v>5.48</c:v>
                </c:pt>
                <c:pt idx="2">
                  <c:v>5.8</c:v>
                </c:pt>
                <c:pt idx="3">
                  <c:v>6.6</c:v>
                </c:pt>
                <c:pt idx="4">
                  <c:v>9.8000000000000007</c:v>
                </c:pt>
                <c:pt idx="5">
                  <c:v>13</c:v>
                </c:pt>
                <c:pt idx="6">
                  <c:v>21</c:v>
                </c:pt>
                <c:pt idx="7">
                  <c:v>53</c:v>
                </c:pt>
                <c:pt idx="8">
                  <c:v>13</c:v>
                </c:pt>
                <c:pt idx="9">
                  <c:v>21</c:v>
                </c:pt>
                <c:pt idx="10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436-4B19-AF8E-E270E9BADECF}"/>
            </c:ext>
          </c:extLst>
        </c:ser>
        <c:ser>
          <c:idx val="4"/>
          <c:order val="4"/>
          <c:tx>
            <c:strRef>
              <c:f>Sheet2!$F$4</c:f>
              <c:strCache>
                <c:ptCount val="1"/>
                <c:pt idx="0">
                  <c:v>Y5系列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9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Sheet2!$F$5:$F$15</c:f>
              <c:numCache>
                <c:formatCode>General</c:formatCode>
                <c:ptCount val="11"/>
                <c:pt idx="0">
                  <c:v>6.18</c:v>
                </c:pt>
                <c:pt idx="1">
                  <c:v>6.54</c:v>
                </c:pt>
                <c:pt idx="2">
                  <c:v>6.9</c:v>
                </c:pt>
                <c:pt idx="3">
                  <c:v>7.8</c:v>
                </c:pt>
                <c:pt idx="4">
                  <c:v>11.399999999999999</c:v>
                </c:pt>
                <c:pt idx="5">
                  <c:v>15</c:v>
                </c:pt>
                <c:pt idx="6">
                  <c:v>24</c:v>
                </c:pt>
                <c:pt idx="7">
                  <c:v>60</c:v>
                </c:pt>
                <c:pt idx="8">
                  <c:v>15</c:v>
                </c:pt>
                <c:pt idx="9">
                  <c:v>24</c:v>
                </c:pt>
                <c:pt idx="10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C436-4B19-AF8E-E270E9BADECF}"/>
            </c:ext>
          </c:extLst>
        </c:ser>
        <c:ser>
          <c:idx val="5"/>
          <c:order val="5"/>
          <c:tx>
            <c:strRef>
              <c:f>Sheet2!$G$4</c:f>
              <c:strCache>
                <c:ptCount val="1"/>
                <c:pt idx="0">
                  <c:v>Y6系列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ot"/>
            </a:ln>
          </c:spPr>
          <c:marker>
            <c:symbol val="square"/>
            <c:size val="9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Sheet2!$G$5:$G$15</c:f>
              <c:numCache>
                <c:formatCode>General</c:formatCode>
                <c:ptCount val="11"/>
                <c:pt idx="0">
                  <c:v>7.2</c:v>
                </c:pt>
                <c:pt idx="1">
                  <c:v>7.6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17</c:v>
                </c:pt>
                <c:pt idx="6">
                  <c:v>27</c:v>
                </c:pt>
                <c:pt idx="7">
                  <c:v>67</c:v>
                </c:pt>
                <c:pt idx="8">
                  <c:v>17</c:v>
                </c:pt>
                <c:pt idx="9">
                  <c:v>27</c:v>
                </c:pt>
                <c:pt idx="10">
                  <c:v>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C436-4B19-AF8E-E270E9BADECF}"/>
            </c:ext>
          </c:extLst>
        </c:ser>
        <c:ser>
          <c:idx val="6"/>
          <c:order val="6"/>
          <c:tx>
            <c:strRef>
              <c:f>Sheet2!$H$4</c:f>
              <c:strCache>
                <c:ptCount val="1"/>
                <c:pt idx="0">
                  <c:v>Y7系列</c:v>
                </c:pt>
              </c:strCache>
            </c:strRef>
          </c:tx>
          <c:spPr>
            <a:ln w="12700" cmpd="dbl">
              <a:solidFill>
                <a:schemeClr val="tx2"/>
              </a:solidFill>
              <a:prstDash val="lgDash"/>
            </a:ln>
          </c:spPr>
          <c:marker>
            <c:symbol val="triangle"/>
            <c:size val="9"/>
            <c:spPr>
              <a:solidFill>
                <a:schemeClr val="tx2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Sheet2!$H$5:$H$15</c:f>
              <c:numCache>
                <c:formatCode>General</c:formatCode>
                <c:ptCount val="11"/>
                <c:pt idx="0">
                  <c:v>8.2200000000000006</c:v>
                </c:pt>
                <c:pt idx="1">
                  <c:v>8.66</c:v>
                </c:pt>
                <c:pt idx="2">
                  <c:v>9.1</c:v>
                </c:pt>
                <c:pt idx="3">
                  <c:v>10.199999999999999</c:v>
                </c:pt>
                <c:pt idx="4">
                  <c:v>14.6</c:v>
                </c:pt>
                <c:pt idx="5">
                  <c:v>19</c:v>
                </c:pt>
                <c:pt idx="6">
                  <c:v>30</c:v>
                </c:pt>
                <c:pt idx="7">
                  <c:v>74</c:v>
                </c:pt>
                <c:pt idx="8">
                  <c:v>19</c:v>
                </c:pt>
                <c:pt idx="9">
                  <c:v>30</c:v>
                </c:pt>
                <c:pt idx="10">
                  <c:v>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C436-4B19-AF8E-E270E9BADECF}"/>
            </c:ext>
          </c:extLst>
        </c:ser>
        <c:ser>
          <c:idx val="7"/>
          <c:order val="7"/>
          <c:tx>
            <c:strRef>
              <c:f>Sheet2!$I$4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mpd="dbl">
              <a:solidFill>
                <a:srgbClr val="00B050"/>
              </a:solidFill>
            </a:ln>
          </c:spPr>
          <c:marker>
            <c:symbol val="diamond"/>
            <c:size val="9"/>
            <c:spPr>
              <a:solidFill>
                <a:srgbClr val="00B050"/>
              </a:solidFill>
              <a:ln w="12700">
                <a:solidFill>
                  <a:sysClr val="window" lastClr="FFFFFF"/>
                </a:solidFill>
              </a:ln>
            </c:spPr>
          </c:marker>
          <c:xVal>
            <c:numRef>
              <c:f>Sheet2!$A$5:$A$15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100</c:v>
                </c:pt>
                <c:pt idx="6">
                  <c:v>200</c:v>
                </c:pt>
                <c:pt idx="7">
                  <c:v>600</c:v>
                </c:pt>
                <c:pt idx="8">
                  <c:v>1000</c:v>
                </c:pt>
                <c:pt idx="9">
                  <c:v>2000</c:v>
                </c:pt>
                <c:pt idx="10">
                  <c:v>6000</c:v>
                </c:pt>
              </c:numCache>
            </c:numRef>
          </c:xVal>
          <c:yVal>
            <c:numRef>
              <c:f>Sheet2!$I$5:$I$15</c:f>
              <c:numCache>
                <c:formatCode>General</c:formatCode>
                <c:ptCount val="11"/>
                <c:pt idx="0">
                  <c:v>9.24</c:v>
                </c:pt>
                <c:pt idx="1">
                  <c:v>9.7200000000000006</c:v>
                </c:pt>
                <c:pt idx="2">
                  <c:v>10.199999999999999</c:v>
                </c:pt>
                <c:pt idx="3">
                  <c:v>11.4</c:v>
                </c:pt>
                <c:pt idx="4">
                  <c:v>16.2</c:v>
                </c:pt>
                <c:pt idx="5">
                  <c:v>21</c:v>
                </c:pt>
                <c:pt idx="6">
                  <c:v>33</c:v>
                </c:pt>
                <c:pt idx="7">
                  <c:v>81</c:v>
                </c:pt>
                <c:pt idx="8">
                  <c:v>21</c:v>
                </c:pt>
                <c:pt idx="9">
                  <c:v>33</c:v>
                </c:pt>
                <c:pt idx="10">
                  <c:v>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C436-4B19-AF8E-E270E9B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46048"/>
        <c:axId val="76547200"/>
      </c:scatterChart>
      <c:valAx>
        <c:axId val="76546048"/>
        <c:scaling>
          <c:logBase val="10"/>
          <c:orientation val="minMax"/>
        </c:scaling>
        <c:delete val="0"/>
        <c:axPos val="b"/>
        <c:title>
          <c:overlay val="0"/>
        </c:title>
        <c:numFmt formatCode="0.E+00" sourceLinked="0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7200"/>
        <c:crosses val="autoZero"/>
        <c:crossBetween val="midCat"/>
      </c:valAx>
      <c:valAx>
        <c:axId val="76547200"/>
        <c:scaling>
          <c:orientation val="minMax"/>
        </c:scaling>
        <c:delete val="0"/>
        <c:axPos val="l"/>
        <c:title>
          <c:overlay val="0"/>
        </c:title>
        <c:numFmt formatCode="General" sourceLinked="1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6048"/>
        <c:crosses val="autoZero"/>
        <c:crossBetween val="midCat"/>
      </c:valAx>
      <c:spPr>
        <a:noFill/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73260524856956"/>
          <c:y val="0.12820800908658347"/>
          <c:w val="0.1564057890104954"/>
          <c:h val="0.4765479168905058"/>
        </c:manualLayout>
      </c:layout>
      <c:overlay val="1"/>
      <c:spPr>
        <a:solidFill>
          <a:schemeClr val="bg1"/>
        </a:solidFill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/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2470060518653785"/>
          <c:y val="0.8931935554839270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6623167672775"/>
          <c:y val="5.9993758090180323E-2"/>
          <c:w val="0.80272681539807722"/>
          <c:h val="0.65293589763268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Sheet3!$B$4</c:f>
              <c:strCache>
                <c:ptCount val="1"/>
                <c:pt idx="0">
                  <c:v>Y1系列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Sheet3!$B$5:$B$15</c:f>
              <c:numCache>
                <c:formatCode>General</c:formatCode>
                <c:ptCount val="11"/>
                <c:pt idx="0">
                  <c:v>98.019867330675524</c:v>
                </c:pt>
                <c:pt idx="1">
                  <c:v>97.044553354850819</c:v>
                </c:pt>
                <c:pt idx="2">
                  <c:v>95.122942450071406</c:v>
                </c:pt>
                <c:pt idx="3">
                  <c:v>90.483741803595947</c:v>
                </c:pt>
                <c:pt idx="4">
                  <c:v>81.873075307798189</c:v>
                </c:pt>
                <c:pt idx="5">
                  <c:v>60.653065971263345</c:v>
                </c:pt>
                <c:pt idx="6">
                  <c:v>36.787944117144235</c:v>
                </c:pt>
                <c:pt idx="7">
                  <c:v>13.533528323661271</c:v>
                </c:pt>
                <c:pt idx="8">
                  <c:v>4.9787068367863947</c:v>
                </c:pt>
                <c:pt idx="9">
                  <c:v>0.67379469990854668</c:v>
                </c:pt>
                <c:pt idx="10">
                  <c:v>4.5399929762484853E-3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436-4B19-AF8E-E270E9BADECF}"/>
            </c:ext>
          </c:extLst>
        </c:ser>
        <c:ser>
          <c:idx val="1"/>
          <c:order val="1"/>
          <c:tx>
            <c:strRef>
              <c:f>Sheet3!$C$4</c:f>
              <c:strCache>
                <c:ptCount val="1"/>
                <c:pt idx="0">
                  <c:v>Y2系列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square"/>
            <c:size val="9"/>
            <c:spPr>
              <a:solidFill>
                <a:sysClr val="window" lastClr="FFFFFF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Sheet3!$C$5:$C$15</c:f>
              <c:numCache>
                <c:formatCode>General</c:formatCode>
                <c:ptCount val="11"/>
                <c:pt idx="0">
                  <c:v>108.03771355941308</c:v>
                </c:pt>
                <c:pt idx="1">
                  <c:v>107.06973656767704</c:v>
                </c:pt>
                <c:pt idx="2">
                  <c:v>105.159723001641</c:v>
                </c:pt>
                <c:pt idx="3">
                  <c:v>100.53243037983511</c:v>
                </c:pt>
                <c:pt idx="4">
                  <c:v>91.879723255239924</c:v>
                </c:pt>
                <c:pt idx="5">
                  <c:v>70.139096678395063</c:v>
                </c:pt>
                <c:pt idx="6">
                  <c:v>44.722662571465911</c:v>
                </c:pt>
                <c:pt idx="7">
                  <c:v>18.182877704374523</c:v>
                </c:pt>
                <c:pt idx="8">
                  <c:v>7.3926064013724764</c:v>
                </c:pt>
                <c:pt idx="9">
                  <c:v>1.2219896192066537</c:v>
                </c:pt>
                <c:pt idx="10">
                  <c:v>1.3575078449534752E-2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436-4B19-AF8E-E270E9BADECF}"/>
            </c:ext>
          </c:extLst>
        </c:ser>
        <c:ser>
          <c:idx val="2"/>
          <c:order val="2"/>
          <c:tx>
            <c:strRef>
              <c:f>Sheet3!$D$4</c:f>
              <c:strCache>
                <c:ptCount val="1"/>
                <c:pt idx="0">
                  <c:v>Y3系列</c:v>
                </c:pt>
              </c:strCache>
            </c:strRef>
          </c:tx>
          <c:spPr>
            <a:ln w="12700">
              <a:solidFill>
                <a:schemeClr val="tx2"/>
              </a:solidFill>
              <a:prstDash val="dashDot"/>
            </a:ln>
          </c:spPr>
          <c:marker>
            <c:symbol val="triangle"/>
            <c:size val="9"/>
            <c:spPr>
              <a:solidFill>
                <a:sysClr val="window" lastClr="FFFFFF"/>
              </a:solidFill>
              <a:ln w="12700">
                <a:solidFill>
                  <a:srgbClr val="1F497D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Sheet3!$D$5:$D$15</c:f>
              <c:numCache>
                <c:formatCode>General</c:formatCode>
                <c:ptCount val="11"/>
                <c:pt idx="0">
                  <c:v>118.09527840663422</c:v>
                </c:pt>
                <c:pt idx="1">
                  <c:v>117.15428517094911</c:v>
                </c:pt>
                <c:pt idx="2">
                  <c:v>115.29473269827878</c:v>
                </c:pt>
                <c:pt idx="3">
                  <c:v>110.7739615663963</c:v>
                </c:pt>
                <c:pt idx="4">
                  <c:v>102.25725467594536</c:v>
                </c:pt>
                <c:pt idx="5">
                  <c:v>80.438405524276718</c:v>
                </c:pt>
                <c:pt idx="6">
                  <c:v>53.919475694066591</c:v>
                </c:pt>
                <c:pt idx="7">
                  <c:v>24.227582159358647</c:v>
                </c:pt>
                <c:pt idx="8">
                  <c:v>10.886154394729502</c:v>
                </c:pt>
                <c:pt idx="9">
                  <c:v>2.1978766666481016</c:v>
                </c:pt>
                <c:pt idx="10">
                  <c:v>4.0255515348301421E-2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436-4B19-AF8E-E270E9BADECF}"/>
            </c:ext>
          </c:extLst>
        </c:ser>
        <c:ser>
          <c:idx val="3"/>
          <c:order val="3"/>
          <c:tx>
            <c:strRef>
              <c:f>Sheet3!$E$4</c:f>
              <c:strCache>
                <c:ptCount val="1"/>
                <c:pt idx="0">
                  <c:v>Y4系列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Dot"/>
            </a:ln>
          </c:spPr>
          <c:marker>
            <c:symbol val="diamond"/>
            <c:size val="9"/>
            <c:spPr>
              <a:solidFill>
                <a:sysClr val="window" lastClr="FFFFFF"/>
              </a:solidFill>
              <a:ln w="12700">
                <a:solidFill>
                  <a:srgbClr val="00B050"/>
                </a:solidFill>
                <a:prstDash val="sysDash"/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Sheet3!$E$5:$E$15</c:f>
              <c:numCache>
                <c:formatCode>General</c:formatCode>
                <c:ptCount val="11"/>
                <c:pt idx="0">
                  <c:v>128.19268075417204</c:v>
                </c:pt>
                <c:pt idx="1">
                  <c:v>127.29846539402975</c:v>
                </c:pt>
                <c:pt idx="2">
                  <c:v>125.52870411348364</c:v>
                </c:pt>
                <c:pt idx="3">
                  <c:v>121.21119658777327</c:v>
                </c:pt>
                <c:pt idx="4">
                  <c:v>113.01657060184476</c:v>
                </c:pt>
                <c:pt idx="5">
                  <c:v>91.60945166343275</c:v>
                </c:pt>
                <c:pt idx="6">
                  <c:v>64.556089492883231</c:v>
                </c:pt>
                <c:pt idx="7">
                  <c:v>32.057605312408839</c:v>
                </c:pt>
                <c:pt idx="8">
                  <c:v>15.919335672887648</c:v>
                </c:pt>
                <c:pt idx="9">
                  <c:v>3.9256598449014053</c:v>
                </c:pt>
                <c:pt idx="10">
                  <c:v>0.11854465552208711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436-4B19-AF8E-E270E9BADECF}"/>
            </c:ext>
          </c:extLst>
        </c:ser>
        <c:ser>
          <c:idx val="4"/>
          <c:order val="4"/>
          <c:tx>
            <c:strRef>
              <c:f>Sheet3!$F$4</c:f>
              <c:strCache>
                <c:ptCount val="1"/>
                <c:pt idx="0">
                  <c:v>Y5系列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9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Sheet3!$F$5:$F$15</c:f>
              <c:numCache>
                <c:formatCode>General</c:formatCode>
                <c:ptCount val="11"/>
                <c:pt idx="0">
                  <c:v>138.33003980067028</c:v>
                </c:pt>
                <c:pt idx="1">
                  <c:v>137.50254453016211</c:v>
                </c:pt>
                <c:pt idx="2">
                  <c:v>135.86237469679114</c:v>
                </c:pt>
                <c:pt idx="3">
                  <c:v>131.84703470179483</c:v>
                </c:pt>
                <c:pt idx="4">
                  <c:v>124.16886114040204</c:v>
                </c:pt>
                <c:pt idx="5">
                  <c:v>103.7145508954405</c:v>
                </c:pt>
                <c:pt idx="6">
                  <c:v>76.833629053163691</c:v>
                </c:pt>
                <c:pt idx="7">
                  <c:v>42.1671896677083</c:v>
                </c:pt>
                <c:pt idx="8">
                  <c:v>23.141844351022115</c:v>
                </c:pt>
                <c:pt idx="9">
                  <c:v>6.9701895715009519</c:v>
                </c:pt>
                <c:pt idx="10">
                  <c:v>0.34702530473329019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C436-4B19-AF8E-E270E9BADECF}"/>
            </c:ext>
          </c:extLst>
        </c:ser>
        <c:ser>
          <c:idx val="5"/>
          <c:order val="5"/>
          <c:tx>
            <c:strRef>
              <c:f>Sheet3!$G$4</c:f>
              <c:strCache>
                <c:ptCount val="1"/>
                <c:pt idx="0">
                  <c:v>Y6系列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ot"/>
            </a:ln>
          </c:spPr>
          <c:marker>
            <c:symbol val="square"/>
            <c:size val="9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Sheet3!$G$5:$G$15</c:f>
              <c:numCache>
                <c:formatCode>General</c:formatCode>
                <c:ptCount val="11"/>
                <c:pt idx="0">
                  <c:v>148.50747506237522</c:v>
                </c:pt>
                <c:pt idx="1">
                  <c:v>147.7667909404594</c:v>
                </c:pt>
                <c:pt idx="2">
                  <c:v>146.29648680424989</c:v>
                </c:pt>
                <c:pt idx="3">
                  <c:v>142.68441367510709</c:v>
                </c:pt>
                <c:pt idx="4">
                  <c:v>135.72561270539393</c:v>
                </c:pt>
                <c:pt idx="5">
                  <c:v>116.82011746071073</c:v>
                </c:pt>
                <c:pt idx="6">
                  <c:v>90.979598956895018</c:v>
                </c:pt>
                <c:pt idx="7">
                  <c:v>55.181916175716353</c:v>
                </c:pt>
                <c:pt idx="8">
                  <c:v>33.469524022264473</c:v>
                </c:pt>
                <c:pt idx="9">
                  <c:v>12.312749793584819</c:v>
                </c:pt>
                <c:pt idx="10">
                  <c:v>1.01069204986282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C436-4B19-AF8E-E270E9BADECF}"/>
            </c:ext>
          </c:extLst>
        </c:ser>
        <c:ser>
          <c:idx val="6"/>
          <c:order val="6"/>
          <c:tx>
            <c:strRef>
              <c:f>Sheet3!$H$4</c:f>
              <c:strCache>
                <c:ptCount val="1"/>
                <c:pt idx="0">
                  <c:v>Y7系列</c:v>
                </c:pt>
              </c:strCache>
            </c:strRef>
          </c:tx>
          <c:spPr>
            <a:ln w="12700" cmpd="dbl">
              <a:solidFill>
                <a:schemeClr val="tx2"/>
              </a:solidFill>
              <a:prstDash val="lgDash"/>
            </a:ln>
          </c:spPr>
          <c:marker>
            <c:symbol val="triangle"/>
            <c:size val="9"/>
            <c:spPr>
              <a:solidFill>
                <a:schemeClr val="tx2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Sheet3!$H$5:$H$15</c:f>
              <c:numCache>
                <c:formatCode>General</c:formatCode>
                <c:ptCount val="11"/>
                <c:pt idx="0">
                  <c:v>158.72510637392969</c:v>
                </c:pt>
                <c:pt idx="1">
                  <c:v>158.0914740579089</c:v>
                </c:pt>
                <c:pt idx="2">
                  <c:v>156.83178772908087</c:v>
                </c:pt>
                <c:pt idx="3">
                  <c:v>153.72631026437173</c:v>
                </c:pt>
                <c:pt idx="4">
                  <c:v>147.69861542186175</c:v>
                </c:pt>
                <c:pt idx="5">
                  <c:v>130.99692049247716</c:v>
                </c:pt>
                <c:pt idx="6">
                  <c:v>107.2512073657024</c:v>
                </c:pt>
                <c:pt idx="7">
                  <c:v>71.892634258755606</c:v>
                </c:pt>
                <c:pt idx="8">
                  <c:v>48.191073905952486</c:v>
                </c:pt>
                <c:pt idx="9">
                  <c:v>21.653645317858143</c:v>
                </c:pt>
                <c:pt idx="10">
                  <c:v>2.9305022221974983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C436-4B19-AF8E-E270E9BADECF}"/>
            </c:ext>
          </c:extLst>
        </c:ser>
        <c:ser>
          <c:idx val="7"/>
          <c:order val="7"/>
          <c:tx>
            <c:strRef>
              <c:f>Sheet3!$I$4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mpd="dbl">
              <a:solidFill>
                <a:srgbClr val="00B050"/>
              </a:solidFill>
            </a:ln>
          </c:spPr>
          <c:marker>
            <c:symbol val="diamond"/>
            <c:size val="9"/>
            <c:spPr>
              <a:solidFill>
                <a:srgbClr val="00B050"/>
              </a:solidFill>
              <a:ln w="12700">
                <a:solidFill>
                  <a:sysClr val="window" lastClr="FFFFFF"/>
                </a:solidFill>
              </a:ln>
            </c:spPr>
          </c:marker>
          <c:xVal>
            <c:numRef>
              <c:f>Sheet3!$A$5:$A$15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500</c:v>
                </c:pt>
                <c:pt idx="10">
                  <c:v>1000</c:v>
                </c:pt>
              </c:numCache>
            </c:numRef>
          </c:xVal>
          <c:yVal>
            <c:numRef>
              <c:f>Sheet3!$I$5:$I$15</c:f>
              <c:numCache>
                <c:formatCode>General</c:formatCode>
                <c:ptCount val="11"/>
                <c:pt idx="0">
                  <c:v>168.98305388916899</c:v>
                </c:pt>
                <c:pt idx="1">
                  <c:v>168.47686439139022</c:v>
                </c:pt>
                <c:pt idx="2">
                  <c:v>167.46902973252068</c:v>
                </c:pt>
                <c:pt idx="3">
                  <c:v>164.9757407032464</c:v>
                </c:pt>
                <c:pt idx="4">
                  <c:v>160.09997070932232</c:v>
                </c:pt>
                <c:pt idx="5">
                  <c:v>146.32035599225989</c:v>
                </c:pt>
                <c:pt idx="6">
                  <c:v>125.93909751589217</c:v>
                </c:pt>
                <c:pt idx="7">
                  <c:v>93.297978135984678</c:v>
                </c:pt>
                <c:pt idx="8">
                  <c:v>69.116842155902063</c:v>
                </c:pt>
                <c:pt idx="9">
                  <c:v>37.932127225233259</c:v>
                </c:pt>
                <c:pt idx="10">
                  <c:v>8.4638016225369537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C436-4B19-AF8E-E270E9B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46048"/>
        <c:axId val="76547200"/>
      </c:scatterChart>
      <c:valAx>
        <c:axId val="76546048"/>
        <c:scaling>
          <c:logBase val="10"/>
          <c:orientation val="minMax"/>
        </c:scaling>
        <c:delete val="0"/>
        <c:axPos val="b"/>
        <c:title>
          <c:overlay val="0"/>
        </c:title>
        <c:numFmt formatCode="0.E+00" sourceLinked="0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7200"/>
        <c:crosses val="autoZero"/>
        <c:crossBetween val="midCat"/>
      </c:valAx>
      <c:valAx>
        <c:axId val="76547200"/>
        <c:scaling>
          <c:orientation val="minMax"/>
        </c:scaling>
        <c:delete val="0"/>
        <c:axPos val="l"/>
        <c:title>
          <c:overlay val="0"/>
        </c:title>
        <c:numFmt formatCode="General" sourceLinked="1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6048"/>
        <c:crosses val="autoZero"/>
        <c:crossBetween val="midCat"/>
      </c:valAx>
      <c:spPr>
        <a:noFill/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73260524856956"/>
          <c:y val="0.12820800908658347"/>
          <c:w val="0.1564057890104954"/>
          <c:h val="0.4765479168905058"/>
        </c:manualLayout>
      </c:layout>
      <c:overlay val="1"/>
      <c:spPr>
        <a:solidFill>
          <a:schemeClr val="bg1"/>
        </a:solidFill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/>
      </a:pPr>
      <a:endParaRPr lang="ja-JP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グラフ タイトル</a:t>
            </a:r>
          </a:p>
        </c:rich>
      </c:tx>
      <c:layout>
        <c:manualLayout>
          <c:xMode val="edge"/>
          <c:yMode val="edge"/>
          <c:x val="0.42470060518653785"/>
          <c:y val="0.8931935554839270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6623167672775"/>
          <c:y val="5.9993758090180323E-2"/>
          <c:w val="0.80272681539807722"/>
          <c:h val="0.65293589763268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Sheet4!$B$4</c:f>
              <c:strCache>
                <c:ptCount val="1"/>
                <c:pt idx="0">
                  <c:v>Y1系列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Sheet4!$B$5:$B$15</c:f>
              <c:numCache>
                <c:formatCode>General</c:formatCode>
                <c:ptCount val="11"/>
                <c:pt idx="0">
                  <c:v>0.90308998699194354</c:v>
                </c:pt>
                <c:pt idx="1">
                  <c:v>1.2041199826559248</c:v>
                </c:pt>
                <c:pt idx="2">
                  <c:v>1.505149978319906</c:v>
                </c:pt>
                <c:pt idx="3">
                  <c:v>1.8061799739838871</c:v>
                </c:pt>
                <c:pt idx="4">
                  <c:v>2.1072099696478683</c:v>
                </c:pt>
                <c:pt idx="5">
                  <c:v>2.4082399653118496</c:v>
                </c:pt>
                <c:pt idx="6">
                  <c:v>2.7092699609758308</c:v>
                </c:pt>
                <c:pt idx="7">
                  <c:v>3.0102999566398116</c:v>
                </c:pt>
                <c:pt idx="8">
                  <c:v>3.3113299523037929</c:v>
                </c:pt>
                <c:pt idx="9">
                  <c:v>3.6123599479677742</c:v>
                </c:pt>
                <c:pt idx="10">
                  <c:v>3.9133899436317554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436-4B19-AF8E-E270E9BADECF}"/>
            </c:ext>
          </c:extLst>
        </c:ser>
        <c:ser>
          <c:idx val="1"/>
          <c:order val="1"/>
          <c:tx>
            <c:strRef>
              <c:f>Sheet4!$C$4</c:f>
              <c:strCache>
                <c:ptCount val="1"/>
                <c:pt idx="0">
                  <c:v>Y2系列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square"/>
            <c:size val="9"/>
            <c:spPr>
              <a:solidFill>
                <a:sysClr val="window" lastClr="FFFFFF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Sheet4!$C$5:$C$15</c:f>
              <c:numCache>
                <c:formatCode>General</c:formatCode>
                <c:ptCount val="11"/>
                <c:pt idx="0">
                  <c:v>1.8573324964312685</c:v>
                </c:pt>
                <c:pt idx="1">
                  <c:v>2.1583624920952498</c:v>
                </c:pt>
                <c:pt idx="2">
                  <c:v>2.4593924877592306</c:v>
                </c:pt>
                <c:pt idx="3">
                  <c:v>2.7604224834232118</c:v>
                </c:pt>
                <c:pt idx="4">
                  <c:v>3.0614524790871931</c:v>
                </c:pt>
                <c:pt idx="5">
                  <c:v>3.3624824747511743</c:v>
                </c:pt>
                <c:pt idx="6">
                  <c:v>3.6635124704151556</c:v>
                </c:pt>
                <c:pt idx="7">
                  <c:v>3.9645424660791369</c:v>
                </c:pt>
                <c:pt idx="8">
                  <c:v>4.2655724617431181</c:v>
                </c:pt>
                <c:pt idx="9">
                  <c:v>4.5666024574070994</c:v>
                </c:pt>
                <c:pt idx="10">
                  <c:v>4.8676324530710806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436-4B19-AF8E-E270E9BADECF}"/>
            </c:ext>
          </c:extLst>
        </c:ser>
        <c:ser>
          <c:idx val="2"/>
          <c:order val="2"/>
          <c:tx>
            <c:strRef>
              <c:f>Sheet4!$D$4</c:f>
              <c:strCache>
                <c:ptCount val="1"/>
                <c:pt idx="0">
                  <c:v>Y3系列</c:v>
                </c:pt>
              </c:strCache>
            </c:strRef>
          </c:tx>
          <c:spPr>
            <a:ln w="12700">
              <a:solidFill>
                <a:schemeClr val="tx2"/>
              </a:solidFill>
              <a:prstDash val="dashDot"/>
            </a:ln>
          </c:spPr>
          <c:marker>
            <c:symbol val="triangle"/>
            <c:size val="9"/>
            <c:spPr>
              <a:solidFill>
                <a:sysClr val="window" lastClr="FFFFFF"/>
              </a:solidFill>
              <a:ln w="12700">
                <a:solidFill>
                  <a:srgbClr val="1F497D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Sheet4!$D$5:$D$15</c:f>
              <c:numCache>
                <c:formatCode>General</c:formatCode>
                <c:ptCount val="11"/>
                <c:pt idx="0">
                  <c:v>2.8061799739838871</c:v>
                </c:pt>
                <c:pt idx="1">
                  <c:v>3.1072099696478683</c:v>
                </c:pt>
                <c:pt idx="2">
                  <c:v>3.4082399653118496</c:v>
                </c:pt>
                <c:pt idx="3">
                  <c:v>3.7092699609758308</c:v>
                </c:pt>
                <c:pt idx="4">
                  <c:v>4.0102999566398116</c:v>
                </c:pt>
                <c:pt idx="5">
                  <c:v>4.3113299523037929</c:v>
                </c:pt>
                <c:pt idx="6">
                  <c:v>4.6123599479677742</c:v>
                </c:pt>
                <c:pt idx="7">
                  <c:v>4.9133899436317554</c:v>
                </c:pt>
                <c:pt idx="8">
                  <c:v>5.2144199392957367</c:v>
                </c:pt>
                <c:pt idx="9">
                  <c:v>5.5154499349597179</c:v>
                </c:pt>
                <c:pt idx="10">
                  <c:v>5.8164799306236992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436-4B19-AF8E-E270E9BADECF}"/>
            </c:ext>
          </c:extLst>
        </c:ser>
        <c:ser>
          <c:idx val="3"/>
          <c:order val="3"/>
          <c:tx>
            <c:strRef>
              <c:f>Sheet4!$E$4</c:f>
              <c:strCache>
                <c:ptCount val="1"/>
                <c:pt idx="0">
                  <c:v>Y4系列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Dot"/>
            </a:ln>
          </c:spPr>
          <c:marker>
            <c:symbol val="diamond"/>
            <c:size val="9"/>
            <c:spPr>
              <a:solidFill>
                <a:sysClr val="window" lastClr="FFFFFF"/>
              </a:solidFill>
              <a:ln w="12700">
                <a:solidFill>
                  <a:srgbClr val="00B050"/>
                </a:solidFill>
                <a:prstDash val="sysDash"/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Sheet4!$E$5:$E$15</c:f>
              <c:numCache>
                <c:formatCode>General</c:formatCode>
                <c:ptCount val="11"/>
                <c:pt idx="0">
                  <c:v>3.7481880270062007</c:v>
                </c:pt>
                <c:pt idx="1">
                  <c:v>4.0492180226701819</c:v>
                </c:pt>
                <c:pt idx="2">
                  <c:v>4.3502480183341632</c:v>
                </c:pt>
                <c:pt idx="3">
                  <c:v>4.6512780139981444</c:v>
                </c:pt>
                <c:pt idx="4">
                  <c:v>4.9523080096621248</c:v>
                </c:pt>
                <c:pt idx="5">
                  <c:v>5.2533380053261061</c:v>
                </c:pt>
                <c:pt idx="6">
                  <c:v>5.5543680009900873</c:v>
                </c:pt>
                <c:pt idx="7">
                  <c:v>5.8553979966540686</c:v>
                </c:pt>
                <c:pt idx="8">
                  <c:v>6.1564279923180498</c:v>
                </c:pt>
                <c:pt idx="9">
                  <c:v>6.4574579879820311</c:v>
                </c:pt>
                <c:pt idx="10">
                  <c:v>6.7584879836460123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436-4B19-AF8E-E270E9BADECF}"/>
            </c:ext>
          </c:extLst>
        </c:ser>
        <c:ser>
          <c:idx val="4"/>
          <c:order val="4"/>
          <c:tx>
            <c:strRef>
              <c:f>Sheet4!$F$4</c:f>
              <c:strCache>
                <c:ptCount val="1"/>
                <c:pt idx="0">
                  <c:v>Y5系列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9"/>
            <c:spPr>
              <a:solidFill>
                <a:schemeClr val="tx1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Sheet4!$F$5:$F$15</c:f>
              <c:numCache>
                <c:formatCode>General</c:formatCode>
                <c:ptCount val="11"/>
                <c:pt idx="0">
                  <c:v>4.6812412373755876</c:v>
                </c:pt>
                <c:pt idx="1">
                  <c:v>4.9822712330395689</c:v>
                </c:pt>
                <c:pt idx="2">
                  <c:v>5.2833012287035492</c:v>
                </c:pt>
                <c:pt idx="3">
                  <c:v>5.5843312243675305</c:v>
                </c:pt>
                <c:pt idx="4">
                  <c:v>5.8853612200315117</c:v>
                </c:pt>
                <c:pt idx="5">
                  <c:v>6.186391215695493</c:v>
                </c:pt>
                <c:pt idx="6">
                  <c:v>6.4874212113594742</c:v>
                </c:pt>
                <c:pt idx="7">
                  <c:v>6.7884512070234555</c:v>
                </c:pt>
                <c:pt idx="8">
                  <c:v>7.0894812026874368</c:v>
                </c:pt>
                <c:pt idx="9">
                  <c:v>7.390511198351418</c:v>
                </c:pt>
                <c:pt idx="10">
                  <c:v>7.6915411940153993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C436-4B19-AF8E-E270E9BADECF}"/>
            </c:ext>
          </c:extLst>
        </c:ser>
        <c:ser>
          <c:idx val="5"/>
          <c:order val="5"/>
          <c:tx>
            <c:strRef>
              <c:f>Sheet4!$G$4</c:f>
              <c:strCache>
                <c:ptCount val="1"/>
                <c:pt idx="0">
                  <c:v>Y6系列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ot"/>
            </a:ln>
          </c:spPr>
          <c:marker>
            <c:symbol val="square"/>
            <c:size val="9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Sheet4!$G$5:$G$15</c:f>
              <c:numCache>
                <c:formatCode>General</c:formatCode>
                <c:ptCount val="11"/>
                <c:pt idx="0">
                  <c:v>5.6020599913279625</c:v>
                </c:pt>
                <c:pt idx="1">
                  <c:v>5.9030899869919438</c:v>
                </c:pt>
                <c:pt idx="2">
                  <c:v>6.204119982655925</c:v>
                </c:pt>
                <c:pt idx="3">
                  <c:v>6.5051499783199063</c:v>
                </c:pt>
                <c:pt idx="4">
                  <c:v>6.8061799739838875</c:v>
                </c:pt>
                <c:pt idx="5">
                  <c:v>7.1072099696478688</c:v>
                </c:pt>
                <c:pt idx="6">
                  <c:v>7.40823996531185</c:v>
                </c:pt>
                <c:pt idx="7">
                  <c:v>7.7092699609758304</c:v>
                </c:pt>
                <c:pt idx="8">
                  <c:v>8.0102999566398125</c:v>
                </c:pt>
                <c:pt idx="9">
                  <c:v>8.3113299523037938</c:v>
                </c:pt>
                <c:pt idx="10">
                  <c:v>8.612359947967775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C436-4B19-AF8E-E270E9BADECF}"/>
            </c:ext>
          </c:extLst>
        </c:ser>
        <c:ser>
          <c:idx val="6"/>
          <c:order val="6"/>
          <c:tx>
            <c:strRef>
              <c:f>Sheet4!$H$4</c:f>
              <c:strCache>
                <c:ptCount val="1"/>
                <c:pt idx="0">
                  <c:v>Y7系列</c:v>
                </c:pt>
              </c:strCache>
            </c:strRef>
          </c:tx>
          <c:spPr>
            <a:ln w="12700" cmpd="dbl">
              <a:solidFill>
                <a:schemeClr val="tx2"/>
              </a:solidFill>
              <a:prstDash val="lgDash"/>
            </a:ln>
          </c:spPr>
          <c:marker>
            <c:symbol val="triangle"/>
            <c:size val="9"/>
            <c:spPr>
              <a:solidFill>
                <a:schemeClr val="tx2"/>
              </a:solidFill>
              <a:ln w="12700">
                <a:solidFill>
                  <a:schemeClr val="bg1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Sheet4!$H$5:$H$15</c:f>
              <c:numCache>
                <c:formatCode>General</c:formatCode>
                <c:ptCount val="11"/>
                <c:pt idx="0">
                  <c:v>6.5051499783199045</c:v>
                </c:pt>
                <c:pt idx="1">
                  <c:v>6.8061799739838857</c:v>
                </c:pt>
                <c:pt idx="2">
                  <c:v>7.107209969647867</c:v>
                </c:pt>
                <c:pt idx="3">
                  <c:v>7.4082399653118483</c:v>
                </c:pt>
                <c:pt idx="4">
                  <c:v>7.7092699609758295</c:v>
                </c:pt>
                <c:pt idx="5">
                  <c:v>8.0102999566398108</c:v>
                </c:pt>
                <c:pt idx="6">
                  <c:v>8.311329952303792</c:v>
                </c:pt>
                <c:pt idx="7">
                  <c:v>8.6123599479677733</c:v>
                </c:pt>
                <c:pt idx="8">
                  <c:v>8.9133899436317545</c:v>
                </c:pt>
                <c:pt idx="9">
                  <c:v>9.2144199392957358</c:v>
                </c:pt>
                <c:pt idx="10">
                  <c:v>9.515449934959717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C436-4B19-AF8E-E270E9BADECF}"/>
            </c:ext>
          </c:extLst>
        </c:ser>
        <c:ser>
          <c:idx val="7"/>
          <c:order val="7"/>
          <c:tx>
            <c:strRef>
              <c:f>Sheet4!$I$4</c:f>
              <c:strCache>
                <c:ptCount val="1"/>
                <c:pt idx="0">
                  <c:v>Y8系列</c:v>
                </c:pt>
              </c:strCache>
            </c:strRef>
          </c:tx>
          <c:spPr>
            <a:ln w="19050" cmpd="dbl">
              <a:solidFill>
                <a:srgbClr val="00B050"/>
              </a:solidFill>
            </a:ln>
          </c:spPr>
          <c:marker>
            <c:symbol val="diamond"/>
            <c:size val="9"/>
            <c:spPr>
              <a:solidFill>
                <a:srgbClr val="00B050"/>
              </a:solidFill>
              <a:ln w="12700">
                <a:solidFill>
                  <a:sysClr val="window" lastClr="FFFFFF"/>
                </a:solidFill>
              </a:ln>
            </c:spPr>
          </c:marker>
          <c:xVal>
            <c:numRef>
              <c:f>Sheet4!$A$5:$A$15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  <c:pt idx="8">
                  <c:v>2048</c:v>
                </c:pt>
                <c:pt idx="9">
                  <c:v>4096</c:v>
                </c:pt>
                <c:pt idx="10">
                  <c:v>8192</c:v>
                </c:pt>
              </c:numCache>
            </c:numRef>
          </c:xVal>
          <c:yVal>
            <c:numRef>
              <c:f>Sheet4!$I$5:$I$15</c:f>
              <c:numCache>
                <c:formatCode>General</c:formatCode>
                <c:ptCount val="11"/>
                <c:pt idx="0">
                  <c:v>7.3802112417116046</c:v>
                </c:pt>
                <c:pt idx="1">
                  <c:v>7.6812412373755858</c:v>
                </c:pt>
                <c:pt idx="2">
                  <c:v>7.9822712330395671</c:v>
                </c:pt>
                <c:pt idx="3">
                  <c:v>8.2833012287035483</c:v>
                </c:pt>
                <c:pt idx="4">
                  <c:v>8.5843312243675296</c:v>
                </c:pt>
                <c:pt idx="5">
                  <c:v>8.8853612200315109</c:v>
                </c:pt>
                <c:pt idx="6">
                  <c:v>9.1863912156954921</c:v>
                </c:pt>
                <c:pt idx="7">
                  <c:v>9.4874212113594734</c:v>
                </c:pt>
                <c:pt idx="8">
                  <c:v>9.7884512070234546</c:v>
                </c:pt>
                <c:pt idx="9">
                  <c:v>10.089481202687436</c:v>
                </c:pt>
                <c:pt idx="10">
                  <c:v>10.390511198351417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C436-4B19-AF8E-E270E9B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46048"/>
        <c:axId val="76547200"/>
      </c:scatterChart>
      <c:valAx>
        <c:axId val="76546048"/>
        <c:scaling>
          <c:logBase val="10"/>
          <c:orientation val="minMax"/>
        </c:scaling>
        <c:delete val="0"/>
        <c:axPos val="b"/>
        <c:title>
          <c:overlay val="0"/>
        </c:title>
        <c:numFmt formatCode="0.E+00" sourceLinked="0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7200"/>
        <c:crosses val="autoZero"/>
        <c:crossBetween val="midCat"/>
      </c:valAx>
      <c:valAx>
        <c:axId val="76547200"/>
        <c:scaling>
          <c:orientation val="minMax"/>
        </c:scaling>
        <c:delete val="0"/>
        <c:axPos val="l"/>
        <c:title>
          <c:overlay val="0"/>
        </c:title>
        <c:numFmt formatCode="General" sourceLinked="1"/>
        <c:majorTickMark val="in"/>
        <c:minorTickMark val="in"/>
        <c:tickLblPos val="nextTo"/>
        <c:spPr>
          <a:ln w="25400">
            <a:solidFill>
              <a:sysClr val="windowText" lastClr="000000"/>
            </a:solidFill>
          </a:ln>
        </c:spPr>
        <c:crossAx val="76546048"/>
        <c:crosses val="autoZero"/>
        <c:crossBetween val="midCat"/>
      </c:valAx>
      <c:spPr>
        <a:noFill/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73260524856956"/>
          <c:y val="0.12820800908658347"/>
          <c:w val="0.1564057890104954"/>
          <c:h val="0.4765479168905058"/>
        </c:manualLayout>
      </c:layout>
      <c:overlay val="1"/>
      <c:spPr>
        <a:solidFill>
          <a:schemeClr val="bg1"/>
        </a:solidFill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/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147638</xdr:colOff>
      <xdr:row>4</xdr:row>
      <xdr:rowOff>90488</xdr:rowOff>
    </xdr:from>
    <xdr:to>
      <xdr:col>2</xdr:col>
      <xdr:colOff>685800</xdr:colOff>
      <xdr:row>4</xdr:row>
      <xdr:rowOff>90490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443038" y="776288"/>
          <a:ext cx="538162" cy="2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4</xdr:row>
      <xdr:rowOff>85726</xdr:rowOff>
    </xdr:from>
    <xdr:to>
      <xdr:col>1</xdr:col>
      <xdr:colOff>671512</xdr:colOff>
      <xdr:row>4</xdr:row>
      <xdr:rowOff>85728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619125" y="771526"/>
          <a:ext cx="538162" cy="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119063</xdr:colOff>
      <xdr:row>4</xdr:row>
      <xdr:rowOff>90488</xdr:rowOff>
    </xdr:from>
    <xdr:to>
      <xdr:col>3</xdr:col>
      <xdr:colOff>657225</xdr:colOff>
      <xdr:row>4</xdr:row>
      <xdr:rowOff>90490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224088" y="776288"/>
          <a:ext cx="538162" cy="2"/>
        </a:xfrm>
        <a:prstGeom prst="line">
          <a:avLst/>
        </a:prstGeom>
        <a:ln w="19050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4</xdr:row>
      <xdr:rowOff>90488</xdr:rowOff>
    </xdr:from>
    <xdr:to>
      <xdr:col>4</xdr:col>
      <xdr:colOff>657225</xdr:colOff>
      <xdr:row>4</xdr:row>
      <xdr:rowOff>90490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3033713" y="776288"/>
          <a:ext cx="538162" cy="2"/>
        </a:xfrm>
        <a:prstGeom prst="line">
          <a:avLst/>
        </a:prstGeom>
        <a:ln w="19050">
          <a:solidFill>
            <a:srgbClr val="00B05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4</xdr:row>
      <xdr:rowOff>95250</xdr:rowOff>
    </xdr:from>
    <xdr:to>
      <xdr:col>5</xdr:col>
      <xdr:colOff>657225</xdr:colOff>
      <xdr:row>4</xdr:row>
      <xdr:rowOff>95252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3843338" y="781050"/>
          <a:ext cx="538162" cy="2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157163</xdr:colOff>
      <xdr:row>4</xdr:row>
      <xdr:rowOff>95251</xdr:rowOff>
    </xdr:from>
    <xdr:to>
      <xdr:col>6</xdr:col>
      <xdr:colOff>695325</xdr:colOff>
      <xdr:row>4</xdr:row>
      <xdr:rowOff>95253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4691063" y="781051"/>
          <a:ext cx="538162" cy="2"/>
        </a:xfrm>
        <a:prstGeom prst="line">
          <a:avLst/>
        </a:prstGeom>
        <a:ln w="1905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128588</xdr:colOff>
      <xdr:row>4</xdr:row>
      <xdr:rowOff>100014</xdr:rowOff>
    </xdr:from>
    <xdr:to>
      <xdr:col>7</xdr:col>
      <xdr:colOff>666750</xdr:colOff>
      <xdr:row>4</xdr:row>
      <xdr:rowOff>100016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472113" y="785814"/>
          <a:ext cx="538162" cy="2"/>
        </a:xfrm>
        <a:prstGeom prst="line">
          <a:avLst/>
        </a:prstGeom>
        <a:ln w="19050">
          <a:solidFill>
            <a:srgbClr val="0070C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133351</xdr:colOff>
      <xdr:row>4</xdr:row>
      <xdr:rowOff>90489</xdr:rowOff>
    </xdr:from>
    <xdr:to>
      <xdr:col>8</xdr:col>
      <xdr:colOff>671513</xdr:colOff>
      <xdr:row>4</xdr:row>
      <xdr:rowOff>90491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286501" y="776289"/>
          <a:ext cx="538162" cy="2"/>
        </a:xfrm>
        <a:prstGeom prst="line">
          <a:avLst/>
        </a:prstGeom>
        <a:ln w="19050" cmpd="dbl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abSelected="1" zoomScaleNormal="100" workbookViewId="0">
      <selection activeCell="C27" sqref="C27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19</v>
      </c>
    </row>
    <row r="3" spans="1:9" ht="13.5" thickBot="1">
      <c r="B3" t="s">
        <v>20</v>
      </c>
      <c r="C3" s="1"/>
      <c r="D3" s="1"/>
    </row>
    <row r="4" spans="1:9" s="1" customFormat="1">
      <c r="A4" s="15" t="s">
        <v>3</v>
      </c>
      <c r="B4" s="13" t="s">
        <v>0</v>
      </c>
      <c r="C4" s="27" t="s">
        <v>1</v>
      </c>
      <c r="D4" s="28" t="s">
        <v>14</v>
      </c>
      <c r="E4" s="29" t="s">
        <v>15</v>
      </c>
      <c r="F4" s="8" t="s">
        <v>2</v>
      </c>
      <c r="G4" s="27" t="s">
        <v>16</v>
      </c>
      <c r="H4" s="30" t="s">
        <v>17</v>
      </c>
      <c r="I4" s="31" t="s">
        <v>18</v>
      </c>
    </row>
    <row r="5" spans="1:9" s="1" customFormat="1" ht="13.5" thickBot="1">
      <c r="A5" s="16" t="s">
        <v>4</v>
      </c>
      <c r="B5" s="14"/>
      <c r="C5" s="9"/>
      <c r="D5" s="9"/>
      <c r="E5" s="9"/>
      <c r="F5" s="9"/>
      <c r="G5" s="9"/>
      <c r="H5" s="9"/>
      <c r="I5" s="10"/>
    </row>
    <row r="6" spans="1:9" s="1" customFormat="1" ht="13.5" thickBot="1">
      <c r="A6" s="11"/>
      <c r="B6" s="12"/>
      <c r="C6" s="11"/>
      <c r="D6" s="11"/>
      <c r="E6" s="11"/>
      <c r="F6" s="11"/>
      <c r="G6" s="11"/>
      <c r="H6" s="11"/>
      <c r="I6" s="11"/>
    </row>
    <row r="7" spans="1:9" s="1" customFormat="1" ht="13.5" thickBot="1">
      <c r="A7" s="22" t="s">
        <v>5</v>
      </c>
      <c r="B7" s="23" t="s">
        <v>6</v>
      </c>
      <c r="C7" s="24" t="s">
        <v>7</v>
      </c>
      <c r="D7" s="24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5" t="s">
        <v>13</v>
      </c>
    </row>
    <row r="8" spans="1:9" ht="13.5" thickTop="1">
      <c r="A8" s="19">
        <v>1</v>
      </c>
      <c r="B8" s="17">
        <f>A8^0.5</f>
        <v>1</v>
      </c>
      <c r="C8" s="3">
        <f>B8*2</f>
        <v>2</v>
      </c>
      <c r="D8" s="4">
        <f>B8*3</f>
        <v>3</v>
      </c>
      <c r="E8" s="4">
        <f>B8*4</f>
        <v>4</v>
      </c>
      <c r="F8" s="4">
        <f>B8*5</f>
        <v>5</v>
      </c>
      <c r="G8" s="4">
        <f>B8*6</f>
        <v>6</v>
      </c>
      <c r="H8" s="4">
        <f>B8*7</f>
        <v>7</v>
      </c>
      <c r="I8" s="2">
        <f>B8*8</f>
        <v>8</v>
      </c>
    </row>
    <row r="9" spans="1:9">
      <c r="A9" s="20">
        <v>3</v>
      </c>
      <c r="B9" s="17">
        <f t="shared" ref="B9:B18" si="0">A9^0.5</f>
        <v>1.7320508075688772</v>
      </c>
      <c r="C9" s="3">
        <f t="shared" ref="C9:C18" si="1">B9*2</f>
        <v>3.4641016151377544</v>
      </c>
      <c r="D9" s="4">
        <f t="shared" ref="D9:D18" si="2">B9*3</f>
        <v>5.196152422706632</v>
      </c>
      <c r="E9" s="4">
        <f t="shared" ref="E9:E18" si="3">B9*4</f>
        <v>6.9282032302755088</v>
      </c>
      <c r="F9" s="4">
        <f t="shared" ref="F9:F18" si="4">B9*5</f>
        <v>8.6602540378443855</v>
      </c>
      <c r="G9" s="4">
        <f t="shared" ref="G9:G18" si="5">B9*6</f>
        <v>10.392304845413264</v>
      </c>
      <c r="H9" s="4">
        <f t="shared" ref="H9:H18" si="6">B9*7</f>
        <v>12.124355652982141</v>
      </c>
      <c r="I9" s="2">
        <f t="shared" ref="I9:I18" si="7">B9*8</f>
        <v>13.856406460551018</v>
      </c>
    </row>
    <row r="10" spans="1:9">
      <c r="A10" s="19">
        <v>10</v>
      </c>
      <c r="B10" s="17">
        <f t="shared" si="0"/>
        <v>3.1622776601683795</v>
      </c>
      <c r="C10" s="3">
        <f t="shared" si="1"/>
        <v>6.324555320336759</v>
      </c>
      <c r="D10" s="4">
        <f t="shared" si="2"/>
        <v>9.4868329805051381</v>
      </c>
      <c r="E10" s="4">
        <f t="shared" si="3"/>
        <v>12.649110640673518</v>
      </c>
      <c r="F10" s="4">
        <f t="shared" si="4"/>
        <v>15.811388300841898</v>
      </c>
      <c r="G10" s="4">
        <f t="shared" si="5"/>
        <v>18.973665961010276</v>
      </c>
      <c r="H10" s="4">
        <f t="shared" si="6"/>
        <v>22.135943621178658</v>
      </c>
      <c r="I10" s="2">
        <f t="shared" si="7"/>
        <v>25.298221281347036</v>
      </c>
    </row>
    <row r="11" spans="1:9">
      <c r="A11" s="20">
        <v>30</v>
      </c>
      <c r="B11" s="17">
        <f t="shared" si="0"/>
        <v>5.4772255750516612</v>
      </c>
      <c r="C11" s="3">
        <f t="shared" si="1"/>
        <v>10.954451150103322</v>
      </c>
      <c r="D11" s="4">
        <f t="shared" si="2"/>
        <v>16.431676725154983</v>
      </c>
      <c r="E11" s="4">
        <f t="shared" si="3"/>
        <v>21.908902300206645</v>
      </c>
      <c r="F11" s="4">
        <f t="shared" si="4"/>
        <v>27.386127875258307</v>
      </c>
      <c r="G11" s="4">
        <f t="shared" si="5"/>
        <v>32.863353450309965</v>
      </c>
      <c r="H11" s="4">
        <f t="shared" si="6"/>
        <v>38.340579025361627</v>
      </c>
      <c r="I11" s="2">
        <f t="shared" si="7"/>
        <v>43.81780460041329</v>
      </c>
    </row>
    <row r="12" spans="1:9">
      <c r="A12" s="19">
        <v>100</v>
      </c>
      <c r="B12" s="17">
        <f t="shared" si="0"/>
        <v>10</v>
      </c>
      <c r="C12" s="3">
        <f t="shared" si="1"/>
        <v>20</v>
      </c>
      <c r="D12" s="4">
        <f t="shared" si="2"/>
        <v>30</v>
      </c>
      <c r="E12" s="4">
        <f t="shared" si="3"/>
        <v>40</v>
      </c>
      <c r="F12" s="4">
        <f t="shared" si="4"/>
        <v>50</v>
      </c>
      <c r="G12" s="4">
        <f t="shared" si="5"/>
        <v>60</v>
      </c>
      <c r="H12" s="4">
        <f t="shared" si="6"/>
        <v>70</v>
      </c>
      <c r="I12" s="2">
        <f t="shared" si="7"/>
        <v>80</v>
      </c>
    </row>
    <row r="13" spans="1:9">
      <c r="A13" s="20">
        <v>300</v>
      </c>
      <c r="B13" s="17">
        <f t="shared" si="0"/>
        <v>17.320508075688775</v>
      </c>
      <c r="C13" s="3">
        <f t="shared" si="1"/>
        <v>34.641016151377549</v>
      </c>
      <c r="D13" s="4">
        <f t="shared" si="2"/>
        <v>51.96152422706632</v>
      </c>
      <c r="E13" s="4">
        <f t="shared" si="3"/>
        <v>69.282032302755098</v>
      </c>
      <c r="F13" s="4">
        <f t="shared" si="4"/>
        <v>86.602540378443877</v>
      </c>
      <c r="G13" s="4">
        <f t="shared" si="5"/>
        <v>103.92304845413264</v>
      </c>
      <c r="H13" s="4">
        <f t="shared" si="6"/>
        <v>121.24355652982142</v>
      </c>
      <c r="I13" s="2">
        <f t="shared" si="7"/>
        <v>138.5640646055102</v>
      </c>
    </row>
    <row r="14" spans="1:9">
      <c r="A14" s="19">
        <v>1000</v>
      </c>
      <c r="B14" s="17">
        <f t="shared" si="0"/>
        <v>31.622776601683793</v>
      </c>
      <c r="C14" s="3">
        <f t="shared" si="1"/>
        <v>63.245553203367585</v>
      </c>
      <c r="D14" s="4">
        <f t="shared" si="2"/>
        <v>94.868329805051374</v>
      </c>
      <c r="E14" s="4">
        <f t="shared" si="3"/>
        <v>126.49110640673517</v>
      </c>
      <c r="F14" s="4">
        <f t="shared" si="4"/>
        <v>158.11388300841895</v>
      </c>
      <c r="G14" s="4">
        <f t="shared" si="5"/>
        <v>189.73665961010275</v>
      </c>
      <c r="H14" s="4">
        <f t="shared" si="6"/>
        <v>221.35943621178654</v>
      </c>
      <c r="I14" s="2">
        <f t="shared" si="7"/>
        <v>252.98221281347034</v>
      </c>
    </row>
    <row r="15" spans="1:9">
      <c r="A15" s="20">
        <v>3000</v>
      </c>
      <c r="B15" s="17">
        <f t="shared" si="0"/>
        <v>54.772255750516614</v>
      </c>
      <c r="C15" s="3">
        <f t="shared" si="1"/>
        <v>109.54451150103323</v>
      </c>
      <c r="D15" s="4">
        <f t="shared" si="2"/>
        <v>164.31676725154983</v>
      </c>
      <c r="E15" s="4">
        <f t="shared" si="3"/>
        <v>219.08902300206645</v>
      </c>
      <c r="F15" s="4">
        <f t="shared" si="4"/>
        <v>273.86127875258308</v>
      </c>
      <c r="G15" s="4">
        <f t="shared" si="5"/>
        <v>328.63353450309967</v>
      </c>
      <c r="H15" s="4">
        <f t="shared" si="6"/>
        <v>383.40579025361632</v>
      </c>
      <c r="I15" s="2">
        <f t="shared" si="7"/>
        <v>438.17804600413291</v>
      </c>
    </row>
    <row r="16" spans="1:9">
      <c r="A16" s="19">
        <v>10000</v>
      </c>
      <c r="B16" s="17">
        <f t="shared" si="0"/>
        <v>100</v>
      </c>
      <c r="C16" s="3">
        <f t="shared" si="1"/>
        <v>200</v>
      </c>
      <c r="D16" s="4">
        <f t="shared" si="2"/>
        <v>300</v>
      </c>
      <c r="E16" s="4">
        <f t="shared" si="3"/>
        <v>400</v>
      </c>
      <c r="F16" s="4">
        <f t="shared" si="4"/>
        <v>500</v>
      </c>
      <c r="G16" s="4">
        <f t="shared" si="5"/>
        <v>600</v>
      </c>
      <c r="H16" s="4">
        <f t="shared" si="6"/>
        <v>700</v>
      </c>
      <c r="I16" s="2">
        <f t="shared" si="7"/>
        <v>800</v>
      </c>
    </row>
    <row r="17" spans="1:9">
      <c r="A17" s="20">
        <v>30000</v>
      </c>
      <c r="B17" s="17">
        <f t="shared" si="0"/>
        <v>173.20508075688772</v>
      </c>
      <c r="C17" s="3">
        <f t="shared" si="1"/>
        <v>346.41016151377545</v>
      </c>
      <c r="D17" s="4">
        <f t="shared" si="2"/>
        <v>519.6152422706632</v>
      </c>
      <c r="E17" s="4">
        <f t="shared" si="3"/>
        <v>692.8203230275509</v>
      </c>
      <c r="F17" s="4">
        <f t="shared" si="4"/>
        <v>866.02540378443859</v>
      </c>
      <c r="G17" s="4">
        <f t="shared" si="5"/>
        <v>1039.2304845413264</v>
      </c>
      <c r="H17" s="4">
        <f t="shared" si="6"/>
        <v>1212.435565298214</v>
      </c>
      <c r="I17" s="2">
        <f t="shared" si="7"/>
        <v>1385.6406460551018</v>
      </c>
    </row>
    <row r="18" spans="1:9" ht="13.5" thickBot="1">
      <c r="A18" s="21">
        <v>100000</v>
      </c>
      <c r="B18" s="18">
        <f t="shared" si="0"/>
        <v>316.22776601683796</v>
      </c>
      <c r="C18" s="5">
        <f t="shared" si="1"/>
        <v>632.45553203367592</v>
      </c>
      <c r="D18" s="6">
        <f t="shared" si="2"/>
        <v>948.68329805051394</v>
      </c>
      <c r="E18" s="6">
        <f t="shared" si="3"/>
        <v>1264.9110640673518</v>
      </c>
      <c r="F18" s="6">
        <f t="shared" si="4"/>
        <v>1581.1388300841897</v>
      </c>
      <c r="G18" s="6">
        <f t="shared" si="5"/>
        <v>1897.3665961010279</v>
      </c>
      <c r="H18" s="6">
        <f t="shared" si="6"/>
        <v>2213.5943621178658</v>
      </c>
      <c r="I18" s="7">
        <f t="shared" si="7"/>
        <v>2529.8221281347037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zoomScaleNormal="100" workbookViewId="0">
      <selection activeCell="I22" sqref="I22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19</v>
      </c>
    </row>
    <row r="3" spans="1:9" ht="13.5" thickBot="1">
      <c r="B3" t="s">
        <v>21</v>
      </c>
      <c r="C3" s="1"/>
      <c r="D3" s="1"/>
    </row>
    <row r="4" spans="1:9" s="1" customFormat="1" ht="13.5" thickBot="1">
      <c r="A4" s="22" t="s">
        <v>5</v>
      </c>
      <c r="B4" s="23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5" t="s">
        <v>13</v>
      </c>
    </row>
    <row r="5" spans="1:9" ht="13.5" thickTop="1">
      <c r="A5" s="19">
        <v>2</v>
      </c>
      <c r="B5" s="17">
        <v>2.1</v>
      </c>
      <c r="C5" s="17">
        <v>3.12</v>
      </c>
      <c r="D5" s="17">
        <v>4.1399999999999997</v>
      </c>
      <c r="E5" s="17">
        <v>5.16</v>
      </c>
      <c r="F5" s="17">
        <v>6.18</v>
      </c>
      <c r="G5" s="17">
        <v>7.2</v>
      </c>
      <c r="H5" s="17">
        <v>8.2200000000000006</v>
      </c>
      <c r="I5" s="32">
        <v>9.24</v>
      </c>
    </row>
    <row r="6" spans="1:9">
      <c r="A6" s="20">
        <v>6</v>
      </c>
      <c r="B6" s="17">
        <v>2.2999999999999998</v>
      </c>
      <c r="C6" s="17">
        <v>3.36</v>
      </c>
      <c r="D6" s="17">
        <v>4.42</v>
      </c>
      <c r="E6" s="17">
        <v>5.48</v>
      </c>
      <c r="F6" s="17">
        <v>6.54</v>
      </c>
      <c r="G6" s="17">
        <v>7.6</v>
      </c>
      <c r="H6" s="17">
        <v>8.66</v>
      </c>
      <c r="I6" s="32">
        <v>9.7200000000000006</v>
      </c>
    </row>
    <row r="7" spans="1:9">
      <c r="A7" s="19">
        <v>10</v>
      </c>
      <c r="B7" s="17">
        <v>2.5</v>
      </c>
      <c r="C7" s="17">
        <v>3.6</v>
      </c>
      <c r="D7" s="17">
        <v>4.7</v>
      </c>
      <c r="E7" s="17">
        <v>5.8</v>
      </c>
      <c r="F7" s="17">
        <v>6.9</v>
      </c>
      <c r="G7" s="17">
        <v>8</v>
      </c>
      <c r="H7" s="17">
        <v>9.1</v>
      </c>
      <c r="I7" s="32">
        <v>10.199999999999999</v>
      </c>
    </row>
    <row r="8" spans="1:9">
      <c r="A8" s="20">
        <v>20</v>
      </c>
      <c r="B8" s="17">
        <v>3</v>
      </c>
      <c r="C8" s="17">
        <v>4.2</v>
      </c>
      <c r="D8" s="17">
        <v>5.4</v>
      </c>
      <c r="E8" s="17">
        <v>6.6</v>
      </c>
      <c r="F8" s="17">
        <v>7.8</v>
      </c>
      <c r="G8" s="17">
        <v>9</v>
      </c>
      <c r="H8" s="17">
        <v>10.199999999999999</v>
      </c>
      <c r="I8" s="32">
        <v>11.4</v>
      </c>
    </row>
    <row r="9" spans="1:9">
      <c r="A9" s="19">
        <v>60</v>
      </c>
      <c r="B9" s="17">
        <v>5</v>
      </c>
      <c r="C9" s="17">
        <v>6.6</v>
      </c>
      <c r="D9" s="17">
        <v>8.1999999999999993</v>
      </c>
      <c r="E9" s="17">
        <v>9.8000000000000007</v>
      </c>
      <c r="F9" s="17">
        <v>11.399999999999999</v>
      </c>
      <c r="G9" s="17">
        <v>13</v>
      </c>
      <c r="H9" s="17">
        <v>14.6</v>
      </c>
      <c r="I9" s="32">
        <v>16.2</v>
      </c>
    </row>
    <row r="10" spans="1:9">
      <c r="A10" s="20">
        <v>100</v>
      </c>
      <c r="B10" s="17">
        <v>7</v>
      </c>
      <c r="C10" s="17">
        <v>9</v>
      </c>
      <c r="D10" s="17">
        <v>11</v>
      </c>
      <c r="E10" s="17">
        <v>13</v>
      </c>
      <c r="F10" s="17">
        <v>15</v>
      </c>
      <c r="G10" s="17">
        <v>17</v>
      </c>
      <c r="H10" s="17">
        <v>19</v>
      </c>
      <c r="I10" s="32">
        <v>21</v>
      </c>
    </row>
    <row r="11" spans="1:9">
      <c r="A11" s="19">
        <v>200</v>
      </c>
      <c r="B11" s="17">
        <v>12</v>
      </c>
      <c r="C11" s="17">
        <v>15</v>
      </c>
      <c r="D11" s="17">
        <v>18</v>
      </c>
      <c r="E11" s="17">
        <v>21</v>
      </c>
      <c r="F11" s="17">
        <v>24</v>
      </c>
      <c r="G11" s="17">
        <v>27</v>
      </c>
      <c r="H11" s="17">
        <v>30</v>
      </c>
      <c r="I11" s="32">
        <v>33</v>
      </c>
    </row>
    <row r="12" spans="1:9">
      <c r="A12" s="20">
        <v>600</v>
      </c>
      <c r="B12" s="17">
        <v>32</v>
      </c>
      <c r="C12" s="17">
        <v>39</v>
      </c>
      <c r="D12" s="17">
        <v>46.000000000000007</v>
      </c>
      <c r="E12" s="17">
        <v>53</v>
      </c>
      <c r="F12" s="17">
        <v>60</v>
      </c>
      <c r="G12" s="17">
        <v>67</v>
      </c>
      <c r="H12" s="17">
        <v>74</v>
      </c>
      <c r="I12" s="32">
        <v>81</v>
      </c>
    </row>
    <row r="13" spans="1:9">
      <c r="A13" s="19">
        <v>1000</v>
      </c>
      <c r="B13" s="17">
        <v>7</v>
      </c>
      <c r="C13" s="17">
        <v>9</v>
      </c>
      <c r="D13" s="17">
        <v>11</v>
      </c>
      <c r="E13" s="17">
        <v>13</v>
      </c>
      <c r="F13" s="17">
        <v>15</v>
      </c>
      <c r="G13" s="17">
        <v>17</v>
      </c>
      <c r="H13" s="17">
        <v>19</v>
      </c>
      <c r="I13" s="32">
        <v>21</v>
      </c>
    </row>
    <row r="14" spans="1:9">
      <c r="A14" s="20">
        <v>2000</v>
      </c>
      <c r="B14" s="17">
        <v>12</v>
      </c>
      <c r="C14" s="17">
        <v>15</v>
      </c>
      <c r="D14" s="17">
        <v>18</v>
      </c>
      <c r="E14" s="17">
        <v>21</v>
      </c>
      <c r="F14" s="17">
        <v>24</v>
      </c>
      <c r="G14" s="17">
        <v>27</v>
      </c>
      <c r="H14" s="17">
        <v>30</v>
      </c>
      <c r="I14" s="32">
        <v>33</v>
      </c>
    </row>
    <row r="15" spans="1:9" ht="13.5" thickBot="1">
      <c r="A15" s="21">
        <v>6000</v>
      </c>
      <c r="B15" s="18">
        <v>32</v>
      </c>
      <c r="C15" s="18">
        <v>39</v>
      </c>
      <c r="D15" s="18">
        <v>46.000000000000007</v>
      </c>
      <c r="E15" s="18">
        <v>53</v>
      </c>
      <c r="F15" s="18">
        <v>60</v>
      </c>
      <c r="G15" s="18">
        <v>67</v>
      </c>
      <c r="H15" s="18">
        <v>74</v>
      </c>
      <c r="I15" s="33">
        <v>81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zoomScaleNormal="100" workbookViewId="0">
      <selection activeCell="B4" sqref="B4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19</v>
      </c>
    </row>
    <row r="3" spans="1:9" ht="13.5" thickBot="1">
      <c r="B3" t="s">
        <v>22</v>
      </c>
      <c r="C3" s="1"/>
      <c r="D3" s="1"/>
    </row>
    <row r="4" spans="1:9" s="1" customFormat="1" ht="13.5" thickBot="1">
      <c r="A4" s="22" t="s">
        <v>5</v>
      </c>
      <c r="B4" s="23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5" t="s">
        <v>13</v>
      </c>
    </row>
    <row r="5" spans="1:9" ht="13.5" thickTop="1">
      <c r="A5" s="19">
        <v>2</v>
      </c>
      <c r="B5" s="17">
        <v>98.019867330675524</v>
      </c>
      <c r="C5" s="17">
        <v>108.03771355941308</v>
      </c>
      <c r="D5" s="17">
        <v>118.09527840663422</v>
      </c>
      <c r="E5" s="17">
        <v>128.19268075417204</v>
      </c>
      <c r="F5" s="17">
        <v>138.33003980067028</v>
      </c>
      <c r="G5" s="17">
        <v>148.50747506237522</v>
      </c>
      <c r="H5" s="17">
        <v>158.72510637392969</v>
      </c>
      <c r="I5" s="32">
        <v>168.98305388916899</v>
      </c>
    </row>
    <row r="6" spans="1:9">
      <c r="A6" s="20">
        <v>3</v>
      </c>
      <c r="B6" s="17">
        <v>97.044553354850819</v>
      </c>
      <c r="C6" s="17">
        <v>107.06973656767704</v>
      </c>
      <c r="D6" s="17">
        <v>117.15428517094911</v>
      </c>
      <c r="E6" s="17">
        <v>127.29846539402975</v>
      </c>
      <c r="F6" s="17">
        <v>137.50254453016211</v>
      </c>
      <c r="G6" s="17">
        <v>147.7667909404594</v>
      </c>
      <c r="H6" s="17">
        <v>158.0914740579089</v>
      </c>
      <c r="I6" s="32">
        <v>168.47686439139022</v>
      </c>
    </row>
    <row r="7" spans="1:9">
      <c r="A7" s="19">
        <v>5</v>
      </c>
      <c r="B7" s="17">
        <v>95.122942450071406</v>
      </c>
      <c r="C7" s="17">
        <v>105.159723001641</v>
      </c>
      <c r="D7" s="17">
        <v>115.29473269827878</v>
      </c>
      <c r="E7" s="17">
        <v>125.52870411348364</v>
      </c>
      <c r="F7" s="17">
        <v>135.86237469679114</v>
      </c>
      <c r="G7" s="17">
        <v>146.29648680424989</v>
      </c>
      <c r="H7" s="17">
        <v>156.83178772908087</v>
      </c>
      <c r="I7" s="32">
        <v>167.46902973252068</v>
      </c>
    </row>
    <row r="8" spans="1:9">
      <c r="A8" s="20">
        <v>10</v>
      </c>
      <c r="B8" s="17">
        <v>90.483741803595947</v>
      </c>
      <c r="C8" s="17">
        <v>100.53243037983511</v>
      </c>
      <c r="D8" s="17">
        <v>110.7739615663963</v>
      </c>
      <c r="E8" s="17">
        <v>121.21119658777327</v>
      </c>
      <c r="F8" s="17">
        <v>131.84703470179483</v>
      </c>
      <c r="G8" s="17">
        <v>142.68441367510709</v>
      </c>
      <c r="H8" s="17">
        <v>153.72631026437173</v>
      </c>
      <c r="I8" s="32">
        <v>164.9757407032464</v>
      </c>
    </row>
    <row r="9" spans="1:9">
      <c r="A9" s="19">
        <v>20</v>
      </c>
      <c r="B9" s="17">
        <v>81.873075307798189</v>
      </c>
      <c r="C9" s="17">
        <v>91.879723255239924</v>
      </c>
      <c r="D9" s="17">
        <v>102.25725467594536</v>
      </c>
      <c r="E9" s="17">
        <v>113.01657060184476</v>
      </c>
      <c r="F9" s="17">
        <v>124.16886114040204</v>
      </c>
      <c r="G9" s="17">
        <v>135.72561270539393</v>
      </c>
      <c r="H9" s="17">
        <v>147.69861542186175</v>
      </c>
      <c r="I9" s="32">
        <v>160.09997070932232</v>
      </c>
    </row>
    <row r="10" spans="1:9">
      <c r="A10" s="20">
        <v>50</v>
      </c>
      <c r="B10" s="17">
        <v>60.653065971263345</v>
      </c>
      <c r="C10" s="17">
        <v>70.139096678395063</v>
      </c>
      <c r="D10" s="17">
        <v>80.438405524276718</v>
      </c>
      <c r="E10" s="17">
        <v>91.60945166343275</v>
      </c>
      <c r="F10" s="17">
        <v>103.7145508954405</v>
      </c>
      <c r="G10" s="17">
        <v>116.82011746071073</v>
      </c>
      <c r="H10" s="17">
        <v>130.99692049247716</v>
      </c>
      <c r="I10" s="32">
        <v>146.32035599225989</v>
      </c>
    </row>
    <row r="11" spans="1:9">
      <c r="A11" s="19">
        <v>100</v>
      </c>
      <c r="B11" s="17">
        <v>36.787944117144235</v>
      </c>
      <c r="C11" s="17">
        <v>44.722662571465911</v>
      </c>
      <c r="D11" s="17">
        <v>53.919475694066591</v>
      </c>
      <c r="E11" s="17">
        <v>64.556089492883231</v>
      </c>
      <c r="F11" s="17">
        <v>76.833629053163691</v>
      </c>
      <c r="G11" s="17">
        <v>90.979598956895018</v>
      </c>
      <c r="H11" s="17">
        <v>107.2512073657024</v>
      </c>
      <c r="I11" s="32">
        <v>125.93909751589217</v>
      </c>
    </row>
    <row r="12" spans="1:9">
      <c r="A12" s="20">
        <v>200</v>
      </c>
      <c r="B12" s="17">
        <v>13.533528323661271</v>
      </c>
      <c r="C12" s="17">
        <v>18.182877704374523</v>
      </c>
      <c r="D12" s="17">
        <v>24.227582159358647</v>
      </c>
      <c r="E12" s="17">
        <v>32.057605312408839</v>
      </c>
      <c r="F12" s="17">
        <v>42.1671896677083</v>
      </c>
      <c r="G12" s="17">
        <v>55.181916175716353</v>
      </c>
      <c r="H12" s="17">
        <v>71.892634258755606</v>
      </c>
      <c r="I12" s="32">
        <v>93.297978135984678</v>
      </c>
    </row>
    <row r="13" spans="1:9">
      <c r="A13" s="19">
        <v>300</v>
      </c>
      <c r="B13" s="17">
        <v>4.9787068367863947</v>
      </c>
      <c r="C13" s="17">
        <v>7.3926064013724764</v>
      </c>
      <c r="D13" s="17">
        <v>10.886154394729502</v>
      </c>
      <c r="E13" s="17">
        <v>15.919335672887648</v>
      </c>
      <c r="F13" s="17">
        <v>23.141844351022115</v>
      </c>
      <c r="G13" s="17">
        <v>33.469524022264473</v>
      </c>
      <c r="H13" s="17">
        <v>48.191073905952486</v>
      </c>
      <c r="I13" s="32">
        <v>69.116842155902063</v>
      </c>
    </row>
    <row r="14" spans="1:9">
      <c r="A14" s="20">
        <v>500</v>
      </c>
      <c r="B14" s="17">
        <v>0.67379469990854668</v>
      </c>
      <c r="C14" s="17">
        <v>1.2219896192066537</v>
      </c>
      <c r="D14" s="17">
        <v>2.1978766666481016</v>
      </c>
      <c r="E14" s="17">
        <v>3.9256598449014053</v>
      </c>
      <c r="F14" s="17">
        <v>6.9701895715009519</v>
      </c>
      <c r="G14" s="17">
        <v>12.312749793584819</v>
      </c>
      <c r="H14" s="17">
        <v>21.653645317858143</v>
      </c>
      <c r="I14" s="32">
        <v>37.932127225233259</v>
      </c>
    </row>
    <row r="15" spans="1:9" ht="13.5" thickBot="1">
      <c r="A15" s="21">
        <v>1000</v>
      </c>
      <c r="B15" s="18">
        <v>4.5399929762484853E-3</v>
      </c>
      <c r="C15" s="18">
        <v>1.3575078449534752E-2</v>
      </c>
      <c r="D15" s="18">
        <v>4.0255515348301421E-2</v>
      </c>
      <c r="E15" s="18">
        <v>0.11854465552208711</v>
      </c>
      <c r="F15" s="18">
        <v>0.34702530473329019</v>
      </c>
      <c r="G15" s="18">
        <v>1.01069204986282</v>
      </c>
      <c r="H15" s="18">
        <v>2.9305022221974983</v>
      </c>
      <c r="I15" s="33">
        <v>8.4638016225369537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zoomScaleNormal="100" workbookViewId="0">
      <selection activeCell="J19" sqref="J19"/>
    </sheetView>
  </sheetViews>
  <sheetFormatPr defaultRowHeight="13"/>
  <cols>
    <col min="1" max="1" width="8.26953125" bestFit="1" customWidth="1"/>
    <col min="2" max="9" width="10.6328125" customWidth="1"/>
  </cols>
  <sheetData>
    <row r="2" spans="1:9">
      <c r="B2" s="26" t="s">
        <v>19</v>
      </c>
    </row>
    <row r="3" spans="1:9" ht="13.5" thickBot="1">
      <c r="B3" t="s">
        <v>23</v>
      </c>
      <c r="C3" s="1"/>
      <c r="D3" s="1"/>
    </row>
    <row r="4" spans="1:9" s="1" customFormat="1" ht="13.5" thickBot="1">
      <c r="A4" s="22" t="s">
        <v>5</v>
      </c>
      <c r="B4" s="23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5" t="s">
        <v>13</v>
      </c>
    </row>
    <row r="5" spans="1:9" ht="13.5" thickTop="1">
      <c r="A5" s="19">
        <v>8</v>
      </c>
      <c r="B5" s="17">
        <v>0.90308998699194354</v>
      </c>
      <c r="C5" s="17">
        <v>1.8573324964312685</v>
      </c>
      <c r="D5" s="17">
        <v>2.8061799739838871</v>
      </c>
      <c r="E5" s="17">
        <v>3.7481880270062007</v>
      </c>
      <c r="F5" s="17">
        <v>4.6812412373755876</v>
      </c>
      <c r="G5" s="17">
        <v>5.6020599913279625</v>
      </c>
      <c r="H5" s="17">
        <v>6.5051499783199045</v>
      </c>
      <c r="I5" s="32">
        <v>7.3802112417116046</v>
      </c>
    </row>
    <row r="6" spans="1:9">
      <c r="A6" s="20">
        <f>A5*2</f>
        <v>16</v>
      </c>
      <c r="B6" s="17">
        <v>1.2041199826559248</v>
      </c>
      <c r="C6" s="17">
        <v>2.1583624920952498</v>
      </c>
      <c r="D6" s="17">
        <v>3.1072099696478683</v>
      </c>
      <c r="E6" s="17">
        <v>4.0492180226701819</v>
      </c>
      <c r="F6" s="17">
        <v>4.9822712330395689</v>
      </c>
      <c r="G6" s="17">
        <v>5.9030899869919438</v>
      </c>
      <c r="H6" s="17">
        <v>6.8061799739838857</v>
      </c>
      <c r="I6" s="32">
        <v>7.6812412373755858</v>
      </c>
    </row>
    <row r="7" spans="1:9">
      <c r="A7" s="20">
        <f t="shared" ref="A7:A15" si="0">A6*2</f>
        <v>32</v>
      </c>
      <c r="B7" s="17">
        <v>1.505149978319906</v>
      </c>
      <c r="C7" s="17">
        <v>2.4593924877592306</v>
      </c>
      <c r="D7" s="17">
        <v>3.4082399653118496</v>
      </c>
      <c r="E7" s="17">
        <v>4.3502480183341632</v>
      </c>
      <c r="F7" s="17">
        <v>5.2833012287035492</v>
      </c>
      <c r="G7" s="17">
        <v>6.204119982655925</v>
      </c>
      <c r="H7" s="17">
        <v>7.107209969647867</v>
      </c>
      <c r="I7" s="32">
        <v>7.9822712330395671</v>
      </c>
    </row>
    <row r="8" spans="1:9">
      <c r="A8" s="20">
        <f t="shared" si="0"/>
        <v>64</v>
      </c>
      <c r="B8" s="17">
        <v>1.8061799739838871</v>
      </c>
      <c r="C8" s="17">
        <v>2.7604224834232118</v>
      </c>
      <c r="D8" s="17">
        <v>3.7092699609758308</v>
      </c>
      <c r="E8" s="17">
        <v>4.6512780139981444</v>
      </c>
      <c r="F8" s="17">
        <v>5.5843312243675305</v>
      </c>
      <c r="G8" s="17">
        <v>6.5051499783199063</v>
      </c>
      <c r="H8" s="17">
        <v>7.4082399653118483</v>
      </c>
      <c r="I8" s="32">
        <v>8.2833012287035483</v>
      </c>
    </row>
    <row r="9" spans="1:9">
      <c r="A9" s="20">
        <f t="shared" si="0"/>
        <v>128</v>
      </c>
      <c r="B9" s="17">
        <v>2.1072099696478683</v>
      </c>
      <c r="C9" s="17">
        <v>3.0614524790871931</v>
      </c>
      <c r="D9" s="17">
        <v>4.0102999566398116</v>
      </c>
      <c r="E9" s="17">
        <v>4.9523080096621248</v>
      </c>
      <c r="F9" s="17">
        <v>5.8853612200315117</v>
      </c>
      <c r="G9" s="17">
        <v>6.8061799739838875</v>
      </c>
      <c r="H9" s="17">
        <v>7.7092699609758295</v>
      </c>
      <c r="I9" s="32">
        <v>8.5843312243675296</v>
      </c>
    </row>
    <row r="10" spans="1:9">
      <c r="A10" s="20">
        <f t="shared" si="0"/>
        <v>256</v>
      </c>
      <c r="B10" s="17">
        <v>2.4082399653118496</v>
      </c>
      <c r="C10" s="17">
        <v>3.3624824747511743</v>
      </c>
      <c r="D10" s="17">
        <v>4.3113299523037929</v>
      </c>
      <c r="E10" s="17">
        <v>5.2533380053261061</v>
      </c>
      <c r="F10" s="17">
        <v>6.186391215695493</v>
      </c>
      <c r="G10" s="17">
        <v>7.1072099696478688</v>
      </c>
      <c r="H10" s="17">
        <v>8.0102999566398108</v>
      </c>
      <c r="I10" s="32">
        <v>8.8853612200315109</v>
      </c>
    </row>
    <row r="11" spans="1:9">
      <c r="A11" s="20">
        <f t="shared" si="0"/>
        <v>512</v>
      </c>
      <c r="B11" s="17">
        <v>2.7092699609758308</v>
      </c>
      <c r="C11" s="17">
        <v>3.6635124704151556</v>
      </c>
      <c r="D11" s="17">
        <v>4.6123599479677742</v>
      </c>
      <c r="E11" s="17">
        <v>5.5543680009900873</v>
      </c>
      <c r="F11" s="17">
        <v>6.4874212113594742</v>
      </c>
      <c r="G11" s="17">
        <v>7.40823996531185</v>
      </c>
      <c r="H11" s="17">
        <v>8.311329952303792</v>
      </c>
      <c r="I11" s="32">
        <v>9.1863912156954921</v>
      </c>
    </row>
    <row r="12" spans="1:9">
      <c r="A12" s="20">
        <f t="shared" si="0"/>
        <v>1024</v>
      </c>
      <c r="B12" s="17">
        <v>3.0102999566398116</v>
      </c>
      <c r="C12" s="17">
        <v>3.9645424660791369</v>
      </c>
      <c r="D12" s="17">
        <v>4.9133899436317554</v>
      </c>
      <c r="E12" s="17">
        <v>5.8553979966540686</v>
      </c>
      <c r="F12" s="17">
        <v>6.7884512070234555</v>
      </c>
      <c r="G12" s="17">
        <v>7.7092699609758304</v>
      </c>
      <c r="H12" s="17">
        <v>8.6123599479677733</v>
      </c>
      <c r="I12" s="32">
        <v>9.4874212113594734</v>
      </c>
    </row>
    <row r="13" spans="1:9">
      <c r="A13" s="20">
        <f t="shared" si="0"/>
        <v>2048</v>
      </c>
      <c r="B13" s="17">
        <v>3.3113299523037929</v>
      </c>
      <c r="C13" s="17">
        <v>4.2655724617431181</v>
      </c>
      <c r="D13" s="17">
        <v>5.2144199392957367</v>
      </c>
      <c r="E13" s="17">
        <v>6.1564279923180498</v>
      </c>
      <c r="F13" s="17">
        <v>7.0894812026874368</v>
      </c>
      <c r="G13" s="17">
        <v>8.0102999566398125</v>
      </c>
      <c r="H13" s="17">
        <v>8.9133899436317545</v>
      </c>
      <c r="I13" s="32">
        <v>9.7884512070234546</v>
      </c>
    </row>
    <row r="14" spans="1:9">
      <c r="A14" s="20">
        <f t="shared" si="0"/>
        <v>4096</v>
      </c>
      <c r="B14" s="17">
        <v>3.6123599479677742</v>
      </c>
      <c r="C14" s="17">
        <v>4.5666024574070994</v>
      </c>
      <c r="D14" s="17">
        <v>5.5154499349597179</v>
      </c>
      <c r="E14" s="17">
        <v>6.4574579879820311</v>
      </c>
      <c r="F14" s="17">
        <v>7.390511198351418</v>
      </c>
      <c r="G14" s="17">
        <v>8.3113299523037938</v>
      </c>
      <c r="H14" s="17">
        <v>9.2144199392957358</v>
      </c>
      <c r="I14" s="32">
        <v>10.089481202687436</v>
      </c>
    </row>
    <row r="15" spans="1:9" ht="13.5" thickBot="1">
      <c r="A15" s="16">
        <f t="shared" si="0"/>
        <v>8192</v>
      </c>
      <c r="B15" s="18">
        <v>3.9133899436317554</v>
      </c>
      <c r="C15" s="18">
        <v>4.8676324530710806</v>
      </c>
      <c r="D15" s="18">
        <v>5.8164799306236992</v>
      </c>
      <c r="E15" s="18">
        <v>6.7584879836460123</v>
      </c>
      <c r="F15" s="18">
        <v>7.6915411940153993</v>
      </c>
      <c r="G15" s="18">
        <v>8.612359947967775</v>
      </c>
      <c r="H15" s="18">
        <v>9.515449934959717</v>
      </c>
      <c r="I15" s="33">
        <v>10.390511198351417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グラフ1</vt:lpstr>
      <vt:lpstr>グラフ2</vt:lpstr>
      <vt:lpstr>グラフ3</vt:lpstr>
      <vt:lpstr>グラフ4</vt:lpstr>
    </vt:vector>
  </TitlesOfParts>
  <Company>慶應義塾大学理工学部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cp:lastPrinted>2006-03-22T03:47:19Z</cp:lastPrinted>
  <dcterms:created xsi:type="dcterms:W3CDTF">2006-03-17T08:15:57Z</dcterms:created>
  <dcterms:modified xsi:type="dcterms:W3CDTF">2017-02-18T19:29:16Z</dcterms:modified>
</cp:coreProperties>
</file>