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ich\Dropbox\11著書\23化学系学生のためのExcel-PPT-VBA入門\講義用CD2017\第４章\例題4-3グラフテンプレートの作成\教員用\"/>
    </mc:Choice>
  </mc:AlternateContent>
  <bookViews>
    <workbookView xWindow="-6230" yWindow="1080" windowWidth="15480" windowHeight="10190"/>
  </bookViews>
  <sheets>
    <sheet name="Sheet1" sheetId="1" r:id="rId1"/>
    <sheet name="グラフ1" sheetId="7" r:id="rId2"/>
    <sheet name="Sheet2" sheetId="4" r:id="rId3"/>
    <sheet name="グラフ2" sheetId="8" r:id="rId4"/>
    <sheet name="Sheet3" sheetId="5" r:id="rId5"/>
    <sheet name="グラフ3" sheetId="9" r:id="rId6"/>
    <sheet name="Sheet4" sheetId="6" r:id="rId7"/>
    <sheet name="グラフ4" sheetId="10" r:id="rId8"/>
  </sheets>
  <calcPr calcId="162913"/>
</workbook>
</file>

<file path=xl/calcChain.xml><?xml version="1.0" encoding="utf-8"?>
<calcChain xmlns="http://schemas.openxmlformats.org/spreadsheetml/2006/main">
  <c r="B10" i="1" l="1"/>
  <c r="D10" i="1" s="1"/>
  <c r="B11" i="1"/>
  <c r="C11" i="1" s="1"/>
  <c r="B12" i="1"/>
  <c r="D12" i="1" s="1"/>
  <c r="B13" i="1"/>
  <c r="C13" i="1" s="1"/>
  <c r="B14" i="1"/>
  <c r="D14" i="1" s="1"/>
  <c r="B15" i="1"/>
  <c r="C15" i="1" s="1"/>
  <c r="B16" i="1"/>
  <c r="D16" i="1" s="1"/>
  <c r="B17" i="1"/>
  <c r="C17" i="1" s="1"/>
  <c r="B18" i="1"/>
  <c r="D18" i="1" s="1"/>
  <c r="B19" i="1"/>
  <c r="C19" i="1" s="1"/>
  <c r="B9" i="1"/>
  <c r="H9" i="1" s="1"/>
  <c r="D9" i="1" l="1"/>
  <c r="E9" i="1"/>
  <c r="G9" i="1"/>
  <c r="I9" i="1"/>
  <c r="H19" i="1"/>
  <c r="F19" i="1"/>
  <c r="D19" i="1"/>
  <c r="I18" i="1"/>
  <c r="G18" i="1"/>
  <c r="E18" i="1"/>
  <c r="C18" i="1"/>
  <c r="H17" i="1"/>
  <c r="F17" i="1"/>
  <c r="D17" i="1"/>
  <c r="I16" i="1"/>
  <c r="G16" i="1"/>
  <c r="E16" i="1"/>
  <c r="C16" i="1"/>
  <c r="H15" i="1"/>
  <c r="F15" i="1"/>
  <c r="D15" i="1"/>
  <c r="I14" i="1"/>
  <c r="G14" i="1"/>
  <c r="E14" i="1"/>
  <c r="C14" i="1"/>
  <c r="H13" i="1"/>
  <c r="F13" i="1"/>
  <c r="D13" i="1"/>
  <c r="I12" i="1"/>
  <c r="G12" i="1"/>
  <c r="E12" i="1"/>
  <c r="C12" i="1"/>
  <c r="H11" i="1"/>
  <c r="F11" i="1"/>
  <c r="D11" i="1"/>
  <c r="I10" i="1"/>
  <c r="G10" i="1"/>
  <c r="E10" i="1"/>
  <c r="C10" i="1"/>
  <c r="C9" i="1"/>
  <c r="F9" i="1"/>
  <c r="I19" i="1"/>
  <c r="G19" i="1"/>
  <c r="E19" i="1"/>
  <c r="H18" i="1"/>
  <c r="F18" i="1"/>
  <c r="I17" i="1"/>
  <c r="G17" i="1"/>
  <c r="E17" i="1"/>
  <c r="H16" i="1"/>
  <c r="F16" i="1"/>
  <c r="I15" i="1"/>
  <c r="G15" i="1"/>
  <c r="E15" i="1"/>
  <c r="H14" i="1"/>
  <c r="F14" i="1"/>
  <c r="I13" i="1"/>
  <c r="G13" i="1"/>
  <c r="E13" i="1"/>
  <c r="H12" i="1"/>
  <c r="F12" i="1"/>
  <c r="I11" i="1"/>
  <c r="G11" i="1"/>
  <c r="E11" i="1"/>
  <c r="H10" i="1"/>
  <c r="F10" i="1"/>
</calcChain>
</file>

<file path=xl/sharedStrings.xml><?xml version="1.0" encoding="utf-8"?>
<sst xmlns="http://schemas.openxmlformats.org/spreadsheetml/2006/main" count="54" uniqueCount="24">
  <si>
    <t>【例題4-3(a)】両軸等目盛グラフテンプレートの作成</t>
    <rPh sb="1" eb="3">
      <t>レイダイ</t>
    </rPh>
    <rPh sb="10" eb="11">
      <t>リョウ</t>
    </rPh>
    <rPh sb="11" eb="12">
      <t>ジク</t>
    </rPh>
    <rPh sb="12" eb="13">
      <t>トウ</t>
    </rPh>
    <rPh sb="13" eb="15">
      <t>メモ</t>
    </rPh>
    <rPh sb="25" eb="27">
      <t>サクセイ</t>
    </rPh>
    <phoneticPr fontId="1"/>
  </si>
  <si>
    <t>○</t>
    <phoneticPr fontId="1"/>
  </si>
  <si>
    <t>□</t>
    <phoneticPr fontId="1"/>
  </si>
  <si>
    <t>●</t>
    <phoneticPr fontId="1"/>
  </si>
  <si>
    <t>マーカー</t>
    <phoneticPr fontId="1"/>
  </si>
  <si>
    <t>線</t>
    <rPh sb="0" eb="1">
      <t>セン</t>
    </rPh>
    <phoneticPr fontId="1"/>
  </si>
  <si>
    <t>X系列</t>
    <rPh sb="1" eb="3">
      <t>ケイレツ</t>
    </rPh>
    <phoneticPr fontId="1"/>
  </si>
  <si>
    <t>Y1系列</t>
    <rPh sb="2" eb="4">
      <t>ケイレツ</t>
    </rPh>
    <phoneticPr fontId="1"/>
  </si>
  <si>
    <t>Y2系列</t>
    <rPh sb="2" eb="4">
      <t>ケイレツ</t>
    </rPh>
    <phoneticPr fontId="1"/>
  </si>
  <si>
    <t>Y3系列</t>
    <rPh sb="2" eb="4">
      <t>ケイレツ</t>
    </rPh>
    <phoneticPr fontId="1"/>
  </si>
  <si>
    <t>Y4系列</t>
    <rPh sb="2" eb="4">
      <t>ケイレツ</t>
    </rPh>
    <phoneticPr fontId="1"/>
  </si>
  <si>
    <t>Y5系列</t>
    <rPh sb="2" eb="4">
      <t>ケイレツ</t>
    </rPh>
    <phoneticPr fontId="1"/>
  </si>
  <si>
    <t>Y6系列</t>
    <rPh sb="2" eb="4">
      <t>ケイレツ</t>
    </rPh>
    <phoneticPr fontId="1"/>
  </si>
  <si>
    <t>Y7系列</t>
    <rPh sb="2" eb="4">
      <t>ケイレツ</t>
    </rPh>
    <phoneticPr fontId="1"/>
  </si>
  <si>
    <t>Y8系列</t>
    <rPh sb="2" eb="4">
      <t>ケイレツ</t>
    </rPh>
    <phoneticPr fontId="1"/>
  </si>
  <si>
    <t>△</t>
    <phoneticPr fontId="1"/>
  </si>
  <si>
    <t>◇</t>
    <phoneticPr fontId="1"/>
  </si>
  <si>
    <t>■</t>
    <phoneticPr fontId="1"/>
  </si>
  <si>
    <t>▲</t>
    <phoneticPr fontId="1"/>
  </si>
  <si>
    <t>◆</t>
    <phoneticPr fontId="1"/>
  </si>
  <si>
    <t>表4-1(a)　サンプルデータ１</t>
    <rPh sb="0" eb="1">
      <t>ヒョウ</t>
    </rPh>
    <phoneticPr fontId="1"/>
  </si>
  <si>
    <t>表4-1(b)　サンプルデータ２</t>
    <rPh sb="0" eb="1">
      <t>ヒョウ</t>
    </rPh>
    <phoneticPr fontId="1"/>
  </si>
  <si>
    <t>表4-1(c)　サンプルデータ３</t>
    <rPh sb="0" eb="1">
      <t>ヒョウ</t>
    </rPh>
    <phoneticPr fontId="1"/>
  </si>
  <si>
    <t>表4-1(d)　サンプルデータ４</t>
    <rPh sb="0" eb="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</si>
</sst>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theme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097052417498385"/>
          <c:y val="0.934593440576129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554261411901394E-2"/>
          <c:y val="3.2177613088292235E-2"/>
          <c:w val="0.88723856910804944"/>
          <c:h val="0.782416163334975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Y1系列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Sheet1!$A$9:$A$19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Sheet1!$B$9:$B$19</c:f>
              <c:numCache>
                <c:formatCode>General</c:formatCode>
                <c:ptCount val="11"/>
                <c:pt idx="0">
                  <c:v>0</c:v>
                </c:pt>
                <c:pt idx="1">
                  <c:v>3.1622776601683795</c:v>
                </c:pt>
                <c:pt idx="2">
                  <c:v>4.4721359549995796</c:v>
                </c:pt>
                <c:pt idx="3">
                  <c:v>5.4772255750516612</c:v>
                </c:pt>
                <c:pt idx="4">
                  <c:v>6.324555320336759</c:v>
                </c:pt>
                <c:pt idx="5">
                  <c:v>7.0710678118654755</c:v>
                </c:pt>
                <c:pt idx="6">
                  <c:v>7.745966692414834</c:v>
                </c:pt>
                <c:pt idx="7">
                  <c:v>8.3666002653407556</c:v>
                </c:pt>
                <c:pt idx="8">
                  <c:v>8.9442719099991592</c:v>
                </c:pt>
                <c:pt idx="9">
                  <c:v>9.4868329805051381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EF-4467-9AFC-DDD27A993797}"/>
            </c:ext>
          </c:extLst>
        </c:ser>
        <c:ser>
          <c:idx val="1"/>
          <c:order val="1"/>
          <c:tx>
            <c:strRef>
              <c:f>Sheet1!$C$8</c:f>
              <c:strCache>
                <c:ptCount val="1"/>
                <c:pt idx="0">
                  <c:v>Y2系列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xVal>
            <c:numRef>
              <c:f>Sheet1!$A$9:$A$19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Sheet1!$C$9:$C$19</c:f>
              <c:numCache>
                <c:formatCode>General</c:formatCode>
                <c:ptCount val="11"/>
                <c:pt idx="0">
                  <c:v>0</c:v>
                </c:pt>
                <c:pt idx="1">
                  <c:v>6.324555320336759</c:v>
                </c:pt>
                <c:pt idx="2">
                  <c:v>8.9442719099991592</c:v>
                </c:pt>
                <c:pt idx="3">
                  <c:v>10.954451150103322</c:v>
                </c:pt>
                <c:pt idx="4">
                  <c:v>12.649110640673518</c:v>
                </c:pt>
                <c:pt idx="5">
                  <c:v>14.142135623730951</c:v>
                </c:pt>
                <c:pt idx="6">
                  <c:v>15.491933384829668</c:v>
                </c:pt>
                <c:pt idx="7">
                  <c:v>16.733200530681511</c:v>
                </c:pt>
                <c:pt idx="8">
                  <c:v>17.888543819998318</c:v>
                </c:pt>
                <c:pt idx="9">
                  <c:v>18.973665961010276</c:v>
                </c:pt>
                <c:pt idx="1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EF-4467-9AFC-DDD27A993797}"/>
            </c:ext>
          </c:extLst>
        </c:ser>
        <c:ser>
          <c:idx val="2"/>
          <c:order val="2"/>
          <c:tx>
            <c:strRef>
              <c:f>Sheet1!$D$8</c:f>
              <c:strCache>
                <c:ptCount val="1"/>
                <c:pt idx="0">
                  <c:v>Y3系列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triangle"/>
            <c:size val="10"/>
            <c:spPr>
              <a:solidFill>
                <a:schemeClr val="bg1"/>
              </a:solidFill>
              <a:ln w="12700">
                <a:solidFill>
                  <a:srgbClr val="0070C0"/>
                </a:solidFill>
              </a:ln>
              <a:effectLst/>
            </c:spPr>
          </c:marker>
          <c:xVal>
            <c:numRef>
              <c:f>Sheet1!$A$9:$A$19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Sheet1!$D$9:$D$19</c:f>
              <c:numCache>
                <c:formatCode>General</c:formatCode>
                <c:ptCount val="11"/>
                <c:pt idx="0">
                  <c:v>0</c:v>
                </c:pt>
                <c:pt idx="1">
                  <c:v>9.4868329805051381</c:v>
                </c:pt>
                <c:pt idx="2">
                  <c:v>13.416407864998739</c:v>
                </c:pt>
                <c:pt idx="3">
                  <c:v>16.431676725154983</c:v>
                </c:pt>
                <c:pt idx="4">
                  <c:v>18.973665961010276</c:v>
                </c:pt>
                <c:pt idx="5">
                  <c:v>21.213203435596427</c:v>
                </c:pt>
                <c:pt idx="6">
                  <c:v>23.237900077244504</c:v>
                </c:pt>
                <c:pt idx="7">
                  <c:v>25.099800796022265</c:v>
                </c:pt>
                <c:pt idx="8">
                  <c:v>26.832815729997478</c:v>
                </c:pt>
                <c:pt idx="9">
                  <c:v>28.460498941515414</c:v>
                </c:pt>
                <c:pt idx="10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EF-4467-9AFC-DDD27A993797}"/>
            </c:ext>
          </c:extLst>
        </c:ser>
        <c:ser>
          <c:idx val="3"/>
          <c:order val="3"/>
          <c:tx>
            <c:strRef>
              <c:f>Sheet1!$E$8</c:f>
              <c:strCache>
                <c:ptCount val="1"/>
                <c:pt idx="0">
                  <c:v>Y4系列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lgDashDotDot"/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12700">
                <a:solidFill>
                  <a:srgbClr val="00B050"/>
                </a:solidFill>
              </a:ln>
              <a:effectLst/>
            </c:spPr>
          </c:marker>
          <c:xVal>
            <c:numRef>
              <c:f>Sheet1!$A$9:$A$19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Sheet1!$E$9:$E$19</c:f>
              <c:numCache>
                <c:formatCode>General</c:formatCode>
                <c:ptCount val="11"/>
                <c:pt idx="0">
                  <c:v>0</c:v>
                </c:pt>
                <c:pt idx="1">
                  <c:v>12.649110640673518</c:v>
                </c:pt>
                <c:pt idx="2">
                  <c:v>17.888543819998318</c:v>
                </c:pt>
                <c:pt idx="3">
                  <c:v>21.908902300206645</c:v>
                </c:pt>
                <c:pt idx="4">
                  <c:v>25.298221281347036</c:v>
                </c:pt>
                <c:pt idx="5">
                  <c:v>28.284271247461902</c:v>
                </c:pt>
                <c:pt idx="6">
                  <c:v>30.983866769659336</c:v>
                </c:pt>
                <c:pt idx="7">
                  <c:v>33.466401061363023</c:v>
                </c:pt>
                <c:pt idx="8">
                  <c:v>35.777087639996637</c:v>
                </c:pt>
                <c:pt idx="9">
                  <c:v>37.947331922020552</c:v>
                </c:pt>
                <c:pt idx="1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EF-4467-9AFC-DDD27A993797}"/>
            </c:ext>
          </c:extLst>
        </c:ser>
        <c:ser>
          <c:idx val="4"/>
          <c:order val="4"/>
          <c:tx>
            <c:strRef>
              <c:f>Sheet1!$F$8</c:f>
              <c:strCache>
                <c:ptCount val="1"/>
                <c:pt idx="0">
                  <c:v>Y5系列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Sheet1!$A$9:$A$19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Sheet1!$F$9:$F$19</c:f>
              <c:numCache>
                <c:formatCode>General</c:formatCode>
                <c:ptCount val="11"/>
                <c:pt idx="0">
                  <c:v>0</c:v>
                </c:pt>
                <c:pt idx="1">
                  <c:v>15.811388300841898</c:v>
                </c:pt>
                <c:pt idx="2">
                  <c:v>22.360679774997898</c:v>
                </c:pt>
                <c:pt idx="3">
                  <c:v>27.386127875258307</c:v>
                </c:pt>
                <c:pt idx="4">
                  <c:v>31.622776601683796</c:v>
                </c:pt>
                <c:pt idx="5">
                  <c:v>35.355339059327378</c:v>
                </c:pt>
                <c:pt idx="6">
                  <c:v>38.729833462074168</c:v>
                </c:pt>
                <c:pt idx="7">
                  <c:v>41.83300132670378</c:v>
                </c:pt>
                <c:pt idx="8">
                  <c:v>44.721359549995796</c:v>
                </c:pt>
                <c:pt idx="9">
                  <c:v>47.434164902525694</c:v>
                </c:pt>
                <c:pt idx="1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EF-4467-9AFC-DDD27A993797}"/>
            </c:ext>
          </c:extLst>
        </c:ser>
        <c:ser>
          <c:idx val="5"/>
          <c:order val="5"/>
          <c:tx>
            <c:strRef>
              <c:f>Sheet1!$G$8</c:f>
              <c:strCache>
                <c:ptCount val="1"/>
                <c:pt idx="0">
                  <c:v>Y6系列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Sheet1!$A$9:$A$19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Sheet1!$G$9:$G$19</c:f>
              <c:numCache>
                <c:formatCode>General</c:formatCode>
                <c:ptCount val="11"/>
                <c:pt idx="0">
                  <c:v>0</c:v>
                </c:pt>
                <c:pt idx="1">
                  <c:v>18.973665961010276</c:v>
                </c:pt>
                <c:pt idx="2">
                  <c:v>26.832815729997478</c:v>
                </c:pt>
                <c:pt idx="3">
                  <c:v>32.863353450309965</c:v>
                </c:pt>
                <c:pt idx="4">
                  <c:v>37.947331922020552</c:v>
                </c:pt>
                <c:pt idx="5">
                  <c:v>42.426406871192853</c:v>
                </c:pt>
                <c:pt idx="6">
                  <c:v>46.475800154489008</c:v>
                </c:pt>
                <c:pt idx="7">
                  <c:v>50.19960159204453</c:v>
                </c:pt>
                <c:pt idx="8">
                  <c:v>53.665631459994955</c:v>
                </c:pt>
                <c:pt idx="9">
                  <c:v>56.920997883030829</c:v>
                </c:pt>
                <c:pt idx="10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EF-4467-9AFC-DDD27A993797}"/>
            </c:ext>
          </c:extLst>
        </c:ser>
        <c:ser>
          <c:idx val="6"/>
          <c:order val="6"/>
          <c:tx>
            <c:strRef>
              <c:f>Sheet1!$H$8</c:f>
              <c:strCache>
                <c:ptCount val="1"/>
                <c:pt idx="0">
                  <c:v>Y7系列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lgDash"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Sheet1!$A$9:$A$19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Sheet1!$H$9:$H$19</c:f>
              <c:numCache>
                <c:formatCode>General</c:formatCode>
                <c:ptCount val="11"/>
                <c:pt idx="0">
                  <c:v>0</c:v>
                </c:pt>
                <c:pt idx="1">
                  <c:v>22.135943621178658</c:v>
                </c:pt>
                <c:pt idx="2">
                  <c:v>31.304951684997057</c:v>
                </c:pt>
                <c:pt idx="3">
                  <c:v>38.340579025361627</c:v>
                </c:pt>
                <c:pt idx="4">
                  <c:v>44.271887242357316</c:v>
                </c:pt>
                <c:pt idx="5">
                  <c:v>49.497474683058329</c:v>
                </c:pt>
                <c:pt idx="6">
                  <c:v>54.22176684690384</c:v>
                </c:pt>
                <c:pt idx="7">
                  <c:v>58.566201857385288</c:v>
                </c:pt>
                <c:pt idx="8">
                  <c:v>62.609903369994115</c:v>
                </c:pt>
                <c:pt idx="9">
                  <c:v>66.407830863535963</c:v>
                </c:pt>
                <c:pt idx="10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8EF-4467-9AFC-DDD27A993797}"/>
            </c:ext>
          </c:extLst>
        </c:ser>
        <c:ser>
          <c:idx val="7"/>
          <c:order val="7"/>
          <c:tx>
            <c:strRef>
              <c:f>Sheet1!$I$8</c:f>
              <c:strCache>
                <c:ptCount val="1"/>
                <c:pt idx="0">
                  <c:v>Y8系列</c:v>
                </c:pt>
              </c:strCache>
            </c:strRef>
          </c:tx>
          <c:spPr>
            <a:ln w="19050" cap="rnd" cmpd="dbl">
              <a:solidFill>
                <a:srgbClr val="00B05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00B05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Sheet1!$A$9:$A$19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Sheet1!$I$9:$I$19</c:f>
              <c:numCache>
                <c:formatCode>General</c:formatCode>
                <c:ptCount val="11"/>
                <c:pt idx="0">
                  <c:v>0</c:v>
                </c:pt>
                <c:pt idx="1">
                  <c:v>25.298221281347036</c:v>
                </c:pt>
                <c:pt idx="2">
                  <c:v>35.777087639996637</c:v>
                </c:pt>
                <c:pt idx="3">
                  <c:v>43.81780460041329</c:v>
                </c:pt>
                <c:pt idx="4">
                  <c:v>50.596442562694072</c:v>
                </c:pt>
                <c:pt idx="5">
                  <c:v>56.568542494923804</c:v>
                </c:pt>
                <c:pt idx="6">
                  <c:v>61.967733539318672</c:v>
                </c:pt>
                <c:pt idx="7">
                  <c:v>66.932802122726045</c:v>
                </c:pt>
                <c:pt idx="8">
                  <c:v>71.554175279993274</c:v>
                </c:pt>
                <c:pt idx="9">
                  <c:v>75.894663844041105</c:v>
                </c:pt>
                <c:pt idx="10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8EF-4467-9AFC-DDD27A99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45528"/>
        <c:axId val="294346512"/>
      </c:scatterChart>
      <c:valAx>
        <c:axId val="2943455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46512"/>
        <c:crosses val="autoZero"/>
        <c:crossBetween val="midCat"/>
      </c:valAx>
      <c:valAx>
        <c:axId val="294346512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45528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5181423336612483"/>
          <c:y val="0.29739922610282982"/>
          <c:w val="0.10851744404051994"/>
          <c:h val="0.38335436219335839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グラフ タイトル</a:t>
            </a:r>
          </a:p>
        </c:rich>
      </c:tx>
      <c:layout>
        <c:manualLayout>
          <c:xMode val="edge"/>
          <c:yMode val="edge"/>
          <c:x val="0.46097052417498385"/>
          <c:y val="0.934593440576129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554261411901394E-2"/>
          <c:y val="3.2177613088292235E-2"/>
          <c:w val="0.88723856910804944"/>
          <c:h val="0.782416163334975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Sheet2!$B$5</c:f>
              <c:strCache>
                <c:ptCount val="1"/>
                <c:pt idx="0">
                  <c:v>Y1系列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Sheet2!$A$6:$A$16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Sheet2!$B$6:$B$16</c:f>
              <c:numCache>
                <c:formatCode>General</c:formatCode>
                <c:ptCount val="11"/>
                <c:pt idx="0">
                  <c:v>0.5</c:v>
                </c:pt>
                <c:pt idx="1">
                  <c:v>2.5</c:v>
                </c:pt>
                <c:pt idx="2">
                  <c:v>4.5</c:v>
                </c:pt>
                <c:pt idx="3">
                  <c:v>6.5</c:v>
                </c:pt>
                <c:pt idx="4">
                  <c:v>8.5</c:v>
                </c:pt>
                <c:pt idx="5">
                  <c:v>10.5</c:v>
                </c:pt>
                <c:pt idx="6">
                  <c:v>12.5</c:v>
                </c:pt>
                <c:pt idx="7">
                  <c:v>14.5</c:v>
                </c:pt>
                <c:pt idx="8">
                  <c:v>16.5</c:v>
                </c:pt>
                <c:pt idx="9">
                  <c:v>18.5</c:v>
                </c:pt>
                <c:pt idx="10">
                  <c:v>20.5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EF-4467-9AFC-DDD27A993797}"/>
            </c:ext>
          </c:extLst>
        </c:ser>
        <c:ser>
          <c:idx val="1"/>
          <c:order val="1"/>
          <c:tx>
            <c:strRef>
              <c:f>Sheet2!$C$5</c:f>
              <c:strCache>
                <c:ptCount val="1"/>
                <c:pt idx="0">
                  <c:v>Y2系列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xVal>
            <c:numRef>
              <c:f>Sheet2!$A$6:$A$16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Sheet2!$C$6:$C$16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EF-4467-9AFC-DDD27A993797}"/>
            </c:ext>
          </c:extLst>
        </c:ser>
        <c:ser>
          <c:idx val="2"/>
          <c:order val="2"/>
          <c:tx>
            <c:strRef>
              <c:f>Sheet2!$D$5</c:f>
              <c:strCache>
                <c:ptCount val="1"/>
                <c:pt idx="0">
                  <c:v>Y3系列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triangle"/>
            <c:size val="10"/>
            <c:spPr>
              <a:solidFill>
                <a:schemeClr val="bg1"/>
              </a:solidFill>
              <a:ln w="12700">
                <a:solidFill>
                  <a:srgbClr val="0070C0"/>
                </a:solidFill>
              </a:ln>
              <a:effectLst/>
            </c:spPr>
          </c:marker>
          <c:xVal>
            <c:numRef>
              <c:f>Sheet2!$A$6:$A$16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Sheet2!$D$6:$D$16</c:f>
              <c:numCache>
                <c:formatCode>General</c:formatCode>
                <c:ptCount val="11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  <c:pt idx="4">
                  <c:v>9.5</c:v>
                </c:pt>
                <c:pt idx="5">
                  <c:v>11.5</c:v>
                </c:pt>
                <c:pt idx="6">
                  <c:v>13.5</c:v>
                </c:pt>
                <c:pt idx="7">
                  <c:v>15.5</c:v>
                </c:pt>
                <c:pt idx="8">
                  <c:v>17.5</c:v>
                </c:pt>
                <c:pt idx="9">
                  <c:v>19.5</c:v>
                </c:pt>
                <c:pt idx="10">
                  <c:v>21.5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EF-4467-9AFC-DDD27A993797}"/>
            </c:ext>
          </c:extLst>
        </c:ser>
        <c:ser>
          <c:idx val="3"/>
          <c:order val="3"/>
          <c:tx>
            <c:strRef>
              <c:f>Sheet2!$E$5</c:f>
              <c:strCache>
                <c:ptCount val="1"/>
                <c:pt idx="0">
                  <c:v>Y4系列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lgDashDotDot"/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12700">
                <a:solidFill>
                  <a:srgbClr val="00B050"/>
                </a:solidFill>
              </a:ln>
              <a:effectLst/>
            </c:spPr>
          </c:marker>
          <c:xVal>
            <c:numRef>
              <c:f>Sheet2!$A$6:$A$16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Sheet2!$E$6:$E$16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EF-4467-9AFC-DDD27A993797}"/>
            </c:ext>
          </c:extLst>
        </c:ser>
        <c:ser>
          <c:idx val="4"/>
          <c:order val="4"/>
          <c:tx>
            <c:strRef>
              <c:f>Sheet2!$F$5</c:f>
              <c:strCache>
                <c:ptCount val="1"/>
                <c:pt idx="0">
                  <c:v>Y5系列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Sheet2!$A$6:$A$16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Sheet2!$F$6:$F$16</c:f>
              <c:numCache>
                <c:formatCode>General</c:formatCode>
                <c:ptCount val="11"/>
                <c:pt idx="0">
                  <c:v>2.5</c:v>
                </c:pt>
                <c:pt idx="1">
                  <c:v>4.5</c:v>
                </c:pt>
                <c:pt idx="2">
                  <c:v>6.5</c:v>
                </c:pt>
                <c:pt idx="3">
                  <c:v>8.5</c:v>
                </c:pt>
                <c:pt idx="4">
                  <c:v>10.5</c:v>
                </c:pt>
                <c:pt idx="5">
                  <c:v>12.5</c:v>
                </c:pt>
                <c:pt idx="6">
                  <c:v>14.5</c:v>
                </c:pt>
                <c:pt idx="7">
                  <c:v>16.5</c:v>
                </c:pt>
                <c:pt idx="8">
                  <c:v>18.5</c:v>
                </c:pt>
                <c:pt idx="9">
                  <c:v>20.5</c:v>
                </c:pt>
                <c:pt idx="10">
                  <c:v>22.5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EF-4467-9AFC-DDD27A993797}"/>
            </c:ext>
          </c:extLst>
        </c:ser>
        <c:ser>
          <c:idx val="5"/>
          <c:order val="5"/>
          <c:tx>
            <c:strRef>
              <c:f>Sheet2!$G$5</c:f>
              <c:strCache>
                <c:ptCount val="1"/>
                <c:pt idx="0">
                  <c:v>Y6系列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Sheet2!$A$6:$A$16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Sheet2!$G$6:$G$16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EF-4467-9AFC-DDD27A993797}"/>
            </c:ext>
          </c:extLst>
        </c:ser>
        <c:ser>
          <c:idx val="6"/>
          <c:order val="6"/>
          <c:tx>
            <c:strRef>
              <c:f>Sheet2!$H$5</c:f>
              <c:strCache>
                <c:ptCount val="1"/>
                <c:pt idx="0">
                  <c:v>Y7系列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lgDash"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Sheet2!$A$6:$A$16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Sheet2!$H$6:$H$16</c:f>
              <c:numCache>
                <c:formatCode>General</c:formatCode>
                <c:ptCount val="11"/>
                <c:pt idx="0">
                  <c:v>3.5</c:v>
                </c:pt>
                <c:pt idx="1">
                  <c:v>5.5</c:v>
                </c:pt>
                <c:pt idx="2">
                  <c:v>7.5</c:v>
                </c:pt>
                <c:pt idx="3">
                  <c:v>9.5</c:v>
                </c:pt>
                <c:pt idx="4">
                  <c:v>11.5</c:v>
                </c:pt>
                <c:pt idx="5">
                  <c:v>13.5</c:v>
                </c:pt>
                <c:pt idx="6">
                  <c:v>15.5</c:v>
                </c:pt>
                <c:pt idx="7">
                  <c:v>17.5</c:v>
                </c:pt>
                <c:pt idx="8">
                  <c:v>19.5</c:v>
                </c:pt>
                <c:pt idx="9">
                  <c:v>21.5</c:v>
                </c:pt>
                <c:pt idx="10">
                  <c:v>23.5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8EF-4467-9AFC-DDD27A993797}"/>
            </c:ext>
          </c:extLst>
        </c:ser>
        <c:ser>
          <c:idx val="7"/>
          <c:order val="7"/>
          <c:tx>
            <c:strRef>
              <c:f>Sheet2!$I$5</c:f>
              <c:strCache>
                <c:ptCount val="1"/>
                <c:pt idx="0">
                  <c:v>Y8系列</c:v>
                </c:pt>
              </c:strCache>
            </c:strRef>
          </c:tx>
          <c:spPr>
            <a:ln w="19050" cap="rnd" cmpd="dbl">
              <a:solidFill>
                <a:srgbClr val="00B05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00B05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Sheet2!$A$6:$A$16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Sheet2!$I$6:$I$16</c:f>
              <c:numCache>
                <c:formatCode>General</c:formatCode>
                <c:ptCount val="11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8EF-4467-9AFC-DDD27A99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45528"/>
        <c:axId val="294346512"/>
      </c:scatterChart>
      <c:valAx>
        <c:axId val="2943455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46512"/>
        <c:crosses val="autoZero"/>
        <c:crossBetween val="midCat"/>
      </c:valAx>
      <c:valAx>
        <c:axId val="294346512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45528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5181423336612483"/>
          <c:y val="0.29739922610282982"/>
          <c:w val="0.10851744404051994"/>
          <c:h val="0.38335436219335839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グラフ タイトル</a:t>
            </a:r>
          </a:p>
        </c:rich>
      </c:tx>
      <c:layout>
        <c:manualLayout>
          <c:xMode val="edge"/>
          <c:yMode val="edge"/>
          <c:x val="0.46097052417498385"/>
          <c:y val="0.934593440576129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53885676963126E-2"/>
          <c:y val="3.2177533399416057E-2"/>
          <c:w val="0.88723856910804944"/>
          <c:h val="0.782416163334975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Sheet3!$B$5</c:f>
              <c:strCache>
                <c:ptCount val="1"/>
                <c:pt idx="0">
                  <c:v>Y1系列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Sheet3!$A$6:$A$16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</c:numCache>
            </c:numRef>
          </c:xVal>
          <c:yVal>
            <c:numRef>
              <c:f>Sheet3!$B$6:$B$16</c:f>
              <c:numCache>
                <c:formatCode>General</c:formatCode>
                <c:ptCount val="11"/>
                <c:pt idx="0">
                  <c:v>1984.1510680753888</c:v>
                </c:pt>
                <c:pt idx="1">
                  <c:v>1963.5887159394783</c:v>
                </c:pt>
                <c:pt idx="2">
                  <c:v>1940.7694854249553</c:v>
                </c:pt>
                <c:pt idx="3">
                  <c:v>1916.3488357926981</c:v>
                </c:pt>
                <c:pt idx="4">
                  <c:v>1890.6637926056721</c:v>
                </c:pt>
                <c:pt idx="5">
                  <c:v>1863.9240106840368</c:v>
                </c:pt>
                <c:pt idx="6">
                  <c:v>1836.2740013800385</c:v>
                </c:pt>
                <c:pt idx="7">
                  <c:v>1807.820090562971</c:v>
                </c:pt>
                <c:pt idx="8">
                  <c:v>1778.6441462735572</c:v>
                </c:pt>
                <c:pt idx="9">
                  <c:v>1748.8113568490419</c:v>
                </c:pt>
                <c:pt idx="10">
                  <c:v>1718.3749886790997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EF-4467-9AFC-DDD27A993797}"/>
            </c:ext>
          </c:extLst>
        </c:ser>
        <c:ser>
          <c:idx val="1"/>
          <c:order val="1"/>
          <c:tx>
            <c:strRef>
              <c:f>Sheet3!$C$5</c:f>
              <c:strCache>
                <c:ptCount val="1"/>
                <c:pt idx="0">
                  <c:v>Y2系列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xVal>
            <c:numRef>
              <c:f>Sheet3!$A$6:$A$16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</c:numCache>
            </c:numRef>
          </c:xVal>
          <c:yVal>
            <c:numRef>
              <c:f>Sheet3!$C$6:$C$16</c:f>
              <c:numCache>
                <c:formatCode>General</c:formatCode>
                <c:ptCount val="11"/>
                <c:pt idx="0">
                  <c:v>3968.3021361507776</c:v>
                </c:pt>
                <c:pt idx="1">
                  <c:v>3927.1774318789567</c:v>
                </c:pt>
                <c:pt idx="2">
                  <c:v>3881.5389708499106</c:v>
                </c:pt>
                <c:pt idx="3">
                  <c:v>3832.6976715853962</c:v>
                </c:pt>
                <c:pt idx="4">
                  <c:v>3781.3275852113443</c:v>
                </c:pt>
                <c:pt idx="5">
                  <c:v>3727.8480213680737</c:v>
                </c:pt>
                <c:pt idx="6">
                  <c:v>3672.548002760077</c:v>
                </c:pt>
                <c:pt idx="7">
                  <c:v>3615.640181125942</c:v>
                </c:pt>
                <c:pt idx="8">
                  <c:v>3557.2882925471145</c:v>
                </c:pt>
                <c:pt idx="9">
                  <c:v>3497.6227136980838</c:v>
                </c:pt>
                <c:pt idx="10">
                  <c:v>3436.7499773581994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EF-4467-9AFC-DDD27A993797}"/>
            </c:ext>
          </c:extLst>
        </c:ser>
        <c:ser>
          <c:idx val="2"/>
          <c:order val="2"/>
          <c:tx>
            <c:strRef>
              <c:f>Sheet3!$D$5</c:f>
              <c:strCache>
                <c:ptCount val="1"/>
                <c:pt idx="0">
                  <c:v>Y3系列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triangle"/>
            <c:size val="10"/>
            <c:spPr>
              <a:solidFill>
                <a:schemeClr val="bg1"/>
              </a:solidFill>
              <a:ln w="12700">
                <a:solidFill>
                  <a:srgbClr val="0070C0"/>
                </a:solidFill>
              </a:ln>
              <a:effectLst/>
            </c:spPr>
          </c:marker>
          <c:xVal>
            <c:numRef>
              <c:f>Sheet3!$A$6:$A$16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</c:numCache>
            </c:numRef>
          </c:xVal>
          <c:yVal>
            <c:numRef>
              <c:f>Sheet3!$D$6:$D$16</c:f>
              <c:numCache>
                <c:formatCode>General</c:formatCode>
                <c:ptCount val="11"/>
                <c:pt idx="0">
                  <c:v>5952.4532042261662</c:v>
                </c:pt>
                <c:pt idx="1">
                  <c:v>5890.7661478184355</c:v>
                </c:pt>
                <c:pt idx="2">
                  <c:v>5822.3084562748663</c:v>
                </c:pt>
                <c:pt idx="3">
                  <c:v>5749.0465073780942</c:v>
                </c:pt>
                <c:pt idx="4">
                  <c:v>5671.9913778170167</c:v>
                </c:pt>
                <c:pt idx="5">
                  <c:v>5591.7720320521103</c:v>
                </c:pt>
                <c:pt idx="6">
                  <c:v>5508.8220041401155</c:v>
                </c:pt>
                <c:pt idx="7">
                  <c:v>5423.4602716889131</c:v>
                </c:pt>
                <c:pt idx="8">
                  <c:v>5335.9324388206715</c:v>
                </c:pt>
                <c:pt idx="9">
                  <c:v>5246.4340705471259</c:v>
                </c:pt>
                <c:pt idx="10">
                  <c:v>5155.1249660372987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EF-4467-9AFC-DDD27A993797}"/>
            </c:ext>
          </c:extLst>
        </c:ser>
        <c:ser>
          <c:idx val="3"/>
          <c:order val="3"/>
          <c:tx>
            <c:strRef>
              <c:f>Sheet3!$E$5</c:f>
              <c:strCache>
                <c:ptCount val="1"/>
                <c:pt idx="0">
                  <c:v>Y4系列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lgDashDotDot"/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12700">
                <a:solidFill>
                  <a:srgbClr val="00B050"/>
                </a:solidFill>
              </a:ln>
              <a:effectLst/>
            </c:spPr>
          </c:marker>
          <c:xVal>
            <c:numRef>
              <c:f>Sheet3!$A$6:$A$16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</c:numCache>
            </c:numRef>
          </c:xVal>
          <c:yVal>
            <c:numRef>
              <c:f>Sheet3!$E$6:$E$16</c:f>
              <c:numCache>
                <c:formatCode>General</c:formatCode>
                <c:ptCount val="11"/>
                <c:pt idx="0">
                  <c:v>7936.6042723015553</c:v>
                </c:pt>
                <c:pt idx="1">
                  <c:v>7854.3548637579133</c:v>
                </c:pt>
                <c:pt idx="2">
                  <c:v>7763.0779416998212</c:v>
                </c:pt>
                <c:pt idx="3">
                  <c:v>7665.3953431707923</c:v>
                </c:pt>
                <c:pt idx="4">
                  <c:v>7562.6551704226886</c:v>
                </c:pt>
                <c:pt idx="5">
                  <c:v>7455.6960427361473</c:v>
                </c:pt>
                <c:pt idx="6">
                  <c:v>7345.096005520154</c:v>
                </c:pt>
                <c:pt idx="7">
                  <c:v>7231.2803622518841</c:v>
                </c:pt>
                <c:pt idx="8">
                  <c:v>7114.5765850942289</c:v>
                </c:pt>
                <c:pt idx="9">
                  <c:v>6995.2454273961675</c:v>
                </c:pt>
                <c:pt idx="10">
                  <c:v>6873.4999547163989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EF-4467-9AFC-DDD27A993797}"/>
            </c:ext>
          </c:extLst>
        </c:ser>
        <c:ser>
          <c:idx val="4"/>
          <c:order val="4"/>
          <c:tx>
            <c:strRef>
              <c:f>Sheet3!$F$5</c:f>
              <c:strCache>
                <c:ptCount val="1"/>
                <c:pt idx="0">
                  <c:v>Y5系列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Sheet3!$A$6:$A$16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</c:numCache>
            </c:numRef>
          </c:xVal>
          <c:yVal>
            <c:numRef>
              <c:f>Sheet3!$F$6:$F$16</c:f>
              <c:numCache>
                <c:formatCode>General</c:formatCode>
                <c:ptCount val="11"/>
                <c:pt idx="0">
                  <c:v>9920.7553403769434</c:v>
                </c:pt>
                <c:pt idx="1">
                  <c:v>9817.9435796973921</c:v>
                </c:pt>
                <c:pt idx="2">
                  <c:v>9703.8474271247778</c:v>
                </c:pt>
                <c:pt idx="3">
                  <c:v>9581.7441789634904</c:v>
                </c:pt>
                <c:pt idx="4">
                  <c:v>9453.3189630283614</c:v>
                </c:pt>
                <c:pt idx="5">
                  <c:v>9319.6200534201835</c:v>
                </c:pt>
                <c:pt idx="6">
                  <c:v>9181.3700069001934</c:v>
                </c:pt>
                <c:pt idx="7">
                  <c:v>9039.1004528148551</c:v>
                </c:pt>
                <c:pt idx="8">
                  <c:v>8893.2207313677864</c:v>
                </c:pt>
                <c:pt idx="9">
                  <c:v>8744.0567842452092</c:v>
                </c:pt>
                <c:pt idx="10">
                  <c:v>8591.8749433954981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EF-4467-9AFC-DDD27A993797}"/>
            </c:ext>
          </c:extLst>
        </c:ser>
        <c:ser>
          <c:idx val="5"/>
          <c:order val="5"/>
          <c:tx>
            <c:strRef>
              <c:f>Sheet3!$G$5</c:f>
              <c:strCache>
                <c:ptCount val="1"/>
                <c:pt idx="0">
                  <c:v>Y6系列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Sheet3!$A$6:$A$16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</c:numCache>
            </c:numRef>
          </c:xVal>
          <c:yVal>
            <c:numRef>
              <c:f>Sheet3!$G$6:$G$16</c:f>
              <c:numCache>
                <c:formatCode>General</c:formatCode>
                <c:ptCount val="11"/>
                <c:pt idx="0">
                  <c:v>11904.906408452332</c:v>
                </c:pt>
                <c:pt idx="1">
                  <c:v>11781.532295636871</c:v>
                </c:pt>
                <c:pt idx="2">
                  <c:v>11644.616912549733</c:v>
                </c:pt>
                <c:pt idx="3">
                  <c:v>11498.093014756188</c:v>
                </c:pt>
                <c:pt idx="4">
                  <c:v>11343.982755634033</c:v>
                </c:pt>
                <c:pt idx="5">
                  <c:v>11183.544064104221</c:v>
                </c:pt>
                <c:pt idx="6">
                  <c:v>11017.644008280231</c:v>
                </c:pt>
                <c:pt idx="7">
                  <c:v>10846.920543377826</c:v>
                </c:pt>
                <c:pt idx="8">
                  <c:v>10671.864877641343</c:v>
                </c:pt>
                <c:pt idx="9">
                  <c:v>10492.868141094252</c:v>
                </c:pt>
                <c:pt idx="10">
                  <c:v>10310.249932074597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EF-4467-9AFC-DDD27A993797}"/>
            </c:ext>
          </c:extLst>
        </c:ser>
        <c:ser>
          <c:idx val="6"/>
          <c:order val="6"/>
          <c:tx>
            <c:strRef>
              <c:f>Sheet3!$H$5</c:f>
              <c:strCache>
                <c:ptCount val="1"/>
                <c:pt idx="0">
                  <c:v>Y7系列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lgDash"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Sheet3!$A$6:$A$16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</c:numCache>
            </c:numRef>
          </c:xVal>
          <c:yVal>
            <c:numRef>
              <c:f>Sheet3!$H$6:$H$16</c:f>
              <c:numCache>
                <c:formatCode>General</c:formatCode>
                <c:ptCount val="11"/>
                <c:pt idx="0">
                  <c:v>13889.057476527722</c:v>
                </c:pt>
                <c:pt idx="1">
                  <c:v>13745.12101157635</c:v>
                </c:pt>
                <c:pt idx="2">
                  <c:v>13585.386397974687</c:v>
                </c:pt>
                <c:pt idx="3">
                  <c:v>13414.441850548887</c:v>
                </c:pt>
                <c:pt idx="4">
                  <c:v>13234.646548239705</c:v>
                </c:pt>
                <c:pt idx="5">
                  <c:v>13047.468074788258</c:v>
                </c:pt>
                <c:pt idx="6">
                  <c:v>12853.918009660269</c:v>
                </c:pt>
                <c:pt idx="7">
                  <c:v>12654.740633940797</c:v>
                </c:pt>
                <c:pt idx="8">
                  <c:v>12450.509023914901</c:v>
                </c:pt>
                <c:pt idx="9">
                  <c:v>12241.679497943294</c:v>
                </c:pt>
                <c:pt idx="10">
                  <c:v>12028.624920753697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8EF-4467-9AFC-DDD27A993797}"/>
            </c:ext>
          </c:extLst>
        </c:ser>
        <c:ser>
          <c:idx val="7"/>
          <c:order val="7"/>
          <c:tx>
            <c:strRef>
              <c:f>Sheet3!$I$5</c:f>
              <c:strCache>
                <c:ptCount val="1"/>
                <c:pt idx="0">
                  <c:v>Y8系列</c:v>
                </c:pt>
              </c:strCache>
            </c:strRef>
          </c:tx>
          <c:spPr>
            <a:ln w="19050" cap="rnd" cmpd="dbl">
              <a:solidFill>
                <a:srgbClr val="00B05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00B05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Sheet3!$A$6:$A$16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</c:numCache>
            </c:numRef>
          </c:xVal>
          <c:yVal>
            <c:numRef>
              <c:f>Sheet3!$I$6:$I$16</c:f>
              <c:numCache>
                <c:formatCode>General</c:formatCode>
                <c:ptCount val="11"/>
                <c:pt idx="0">
                  <c:v>15873.208544603111</c:v>
                </c:pt>
                <c:pt idx="1">
                  <c:v>15708.709727515827</c:v>
                </c:pt>
                <c:pt idx="2">
                  <c:v>15526.155883399642</c:v>
                </c:pt>
                <c:pt idx="3">
                  <c:v>15330.790686341585</c:v>
                </c:pt>
                <c:pt idx="4">
                  <c:v>15125.310340845377</c:v>
                </c:pt>
                <c:pt idx="5">
                  <c:v>14911.392085472295</c:v>
                </c:pt>
                <c:pt idx="6">
                  <c:v>14690.192011040308</c:v>
                </c:pt>
                <c:pt idx="7">
                  <c:v>14462.560724503768</c:v>
                </c:pt>
                <c:pt idx="8">
                  <c:v>14229.153170188458</c:v>
                </c:pt>
                <c:pt idx="9">
                  <c:v>13990.490854792335</c:v>
                </c:pt>
                <c:pt idx="10">
                  <c:v>13746.999909432798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8EF-4467-9AFC-DDD27A99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45528"/>
        <c:axId val="294346512"/>
      </c:scatterChart>
      <c:valAx>
        <c:axId val="2943455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46512"/>
        <c:crosses val="autoZero"/>
        <c:crossBetween val="midCat"/>
      </c:valAx>
      <c:valAx>
        <c:axId val="294346512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45528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5181423336612483"/>
          <c:y val="0.29739922610282982"/>
          <c:w val="0.10851744404051994"/>
          <c:h val="0.38335436219335839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グラフ タイトル</a:t>
            </a:r>
          </a:p>
        </c:rich>
      </c:tx>
      <c:layout>
        <c:manualLayout>
          <c:xMode val="edge"/>
          <c:yMode val="edge"/>
          <c:x val="0.46097052417498385"/>
          <c:y val="0.934593440576129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554261411901394E-2"/>
          <c:y val="3.2177613088292235E-2"/>
          <c:w val="0.88723856910804944"/>
          <c:h val="0.782416163334975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Sheet4!$B$5</c:f>
              <c:strCache>
                <c:ptCount val="1"/>
                <c:pt idx="0">
                  <c:v>Y1系列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Sheet4!$A$6:$A$16</c:f>
              <c:numCache>
                <c:formatCode>General</c:formatCode>
                <c:ptCount val="1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</c:numCache>
            </c:numRef>
          </c:xVal>
          <c:yVal>
            <c:numRef>
              <c:f>Sheet4!$B$6:$B$16</c:f>
              <c:numCache>
                <c:formatCode>General</c:formatCode>
                <c:ptCount val="11"/>
                <c:pt idx="0">
                  <c:v>0</c:v>
                </c:pt>
                <c:pt idx="1">
                  <c:v>442.39843385719018</c:v>
                </c:pt>
                <c:pt idx="2">
                  <c:v>786.9386805747331</c:v>
                </c:pt>
                <c:pt idx="3">
                  <c:v>1055.2668945179707</c:v>
                </c:pt>
                <c:pt idx="4">
                  <c:v>1264.2411176571154</c:v>
                </c:pt>
                <c:pt idx="5">
                  <c:v>1729.3294335267747</c:v>
                </c:pt>
                <c:pt idx="6">
                  <c:v>1900.425863264272</c:v>
                </c:pt>
                <c:pt idx="7">
                  <c:v>1963.3687222225317</c:v>
                </c:pt>
                <c:pt idx="8">
                  <c:v>1986.5241060018291</c:v>
                </c:pt>
                <c:pt idx="9">
                  <c:v>1995.0424956466672</c:v>
                </c:pt>
                <c:pt idx="10">
                  <c:v>1998.1762360688911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EF-4467-9AFC-DDD27A993797}"/>
            </c:ext>
          </c:extLst>
        </c:ser>
        <c:ser>
          <c:idx val="1"/>
          <c:order val="1"/>
          <c:tx>
            <c:strRef>
              <c:f>Sheet4!$C$5</c:f>
              <c:strCache>
                <c:ptCount val="1"/>
                <c:pt idx="0">
                  <c:v>Y2系列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xVal>
            <c:numRef>
              <c:f>Sheet4!$A$6:$A$16</c:f>
              <c:numCache>
                <c:formatCode>General</c:formatCode>
                <c:ptCount val="1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</c:numCache>
            </c:numRef>
          </c:xVal>
          <c:yVal>
            <c:numRef>
              <c:f>Sheet4!$C$6:$C$16</c:f>
              <c:numCache>
                <c:formatCode>General</c:formatCode>
                <c:ptCount val="11"/>
                <c:pt idx="0">
                  <c:v>0</c:v>
                </c:pt>
                <c:pt idx="1">
                  <c:v>663.59765078578539</c:v>
                </c:pt>
                <c:pt idx="2">
                  <c:v>1180.4080208620996</c:v>
                </c:pt>
                <c:pt idx="3">
                  <c:v>1582.9003417769559</c:v>
                </c:pt>
                <c:pt idx="4">
                  <c:v>1896.3616764856729</c:v>
                </c:pt>
                <c:pt idx="5">
                  <c:v>2593.994150290162</c:v>
                </c:pt>
                <c:pt idx="6">
                  <c:v>2850.6387948964084</c:v>
                </c:pt>
                <c:pt idx="7">
                  <c:v>2945.0530833337975</c:v>
                </c:pt>
                <c:pt idx="8">
                  <c:v>2979.7861590027437</c:v>
                </c:pt>
                <c:pt idx="9">
                  <c:v>2992.5637434700011</c:v>
                </c:pt>
                <c:pt idx="10">
                  <c:v>2997.2643541033362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EF-4467-9AFC-DDD27A993797}"/>
            </c:ext>
          </c:extLst>
        </c:ser>
        <c:ser>
          <c:idx val="2"/>
          <c:order val="2"/>
          <c:tx>
            <c:strRef>
              <c:f>Sheet4!$D$5</c:f>
              <c:strCache>
                <c:ptCount val="1"/>
                <c:pt idx="0">
                  <c:v>Y3系列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triangle"/>
            <c:size val="10"/>
            <c:spPr>
              <a:solidFill>
                <a:schemeClr val="bg1"/>
              </a:solidFill>
              <a:ln w="12700">
                <a:solidFill>
                  <a:srgbClr val="0070C0"/>
                </a:solidFill>
              </a:ln>
              <a:effectLst/>
            </c:spPr>
          </c:marker>
          <c:xVal>
            <c:numRef>
              <c:f>Sheet4!$A$6:$A$16</c:f>
              <c:numCache>
                <c:formatCode>General</c:formatCode>
                <c:ptCount val="1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</c:numCache>
            </c:numRef>
          </c:xVal>
          <c:yVal>
            <c:numRef>
              <c:f>Sheet4!$D$6:$D$16</c:f>
              <c:numCache>
                <c:formatCode>General</c:formatCode>
                <c:ptCount val="11"/>
                <c:pt idx="0">
                  <c:v>0</c:v>
                </c:pt>
                <c:pt idx="1">
                  <c:v>1105.9960846429758</c:v>
                </c:pt>
                <c:pt idx="2">
                  <c:v>1967.346701436833</c:v>
                </c:pt>
                <c:pt idx="3">
                  <c:v>2638.1672362949266</c:v>
                </c:pt>
                <c:pt idx="4">
                  <c:v>3160.6027941427883</c:v>
                </c:pt>
                <c:pt idx="5">
                  <c:v>4323.3235838169367</c:v>
                </c:pt>
                <c:pt idx="6">
                  <c:v>4751.0646581606807</c:v>
                </c:pt>
                <c:pt idx="7">
                  <c:v>4908.4218055563288</c:v>
                </c:pt>
                <c:pt idx="8">
                  <c:v>4966.310265004573</c:v>
                </c:pt>
                <c:pt idx="9">
                  <c:v>4987.6062391166679</c:v>
                </c:pt>
                <c:pt idx="10">
                  <c:v>4995.4405901722275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EF-4467-9AFC-DDD27A993797}"/>
            </c:ext>
          </c:extLst>
        </c:ser>
        <c:ser>
          <c:idx val="3"/>
          <c:order val="3"/>
          <c:tx>
            <c:strRef>
              <c:f>Sheet4!$E$5</c:f>
              <c:strCache>
                <c:ptCount val="1"/>
                <c:pt idx="0">
                  <c:v>Y4系列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lgDashDotDot"/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12700">
                <a:solidFill>
                  <a:srgbClr val="00B050"/>
                </a:solidFill>
              </a:ln>
              <a:effectLst/>
            </c:spPr>
          </c:marker>
          <c:xVal>
            <c:numRef>
              <c:f>Sheet4!$A$6:$A$16</c:f>
              <c:numCache>
                <c:formatCode>General</c:formatCode>
                <c:ptCount val="1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</c:numCache>
            </c:numRef>
          </c:xVal>
          <c:yVal>
            <c:numRef>
              <c:f>Sheet4!$E$6:$E$16</c:f>
              <c:numCache>
                <c:formatCode>General</c:formatCode>
                <c:ptCount val="11"/>
                <c:pt idx="0">
                  <c:v>0</c:v>
                </c:pt>
                <c:pt idx="1">
                  <c:v>1548.3945185001658</c:v>
                </c:pt>
                <c:pt idx="2">
                  <c:v>2754.2853820115661</c:v>
                </c:pt>
                <c:pt idx="3">
                  <c:v>3693.4341308128974</c:v>
                </c:pt>
                <c:pt idx="4">
                  <c:v>4424.8439117999042</c:v>
                </c:pt>
                <c:pt idx="5">
                  <c:v>6052.6530173437113</c:v>
                </c:pt>
                <c:pt idx="6">
                  <c:v>6651.490521424952</c:v>
                </c:pt>
                <c:pt idx="7">
                  <c:v>6871.7905277788605</c:v>
                </c:pt>
                <c:pt idx="8">
                  <c:v>6952.8343710064019</c:v>
                </c:pt>
                <c:pt idx="9">
                  <c:v>6982.6487347633356</c:v>
                </c:pt>
                <c:pt idx="10">
                  <c:v>6993.6168262411184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EF-4467-9AFC-DDD27A993797}"/>
            </c:ext>
          </c:extLst>
        </c:ser>
        <c:ser>
          <c:idx val="4"/>
          <c:order val="4"/>
          <c:tx>
            <c:strRef>
              <c:f>Sheet4!$F$5</c:f>
              <c:strCache>
                <c:ptCount val="1"/>
                <c:pt idx="0">
                  <c:v>Y5系列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Sheet4!$A$6:$A$16</c:f>
              <c:numCache>
                <c:formatCode>General</c:formatCode>
                <c:ptCount val="1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</c:numCache>
            </c:numRef>
          </c:xVal>
          <c:yVal>
            <c:numRef>
              <c:f>Sheet4!$F$6:$F$16</c:f>
              <c:numCache>
                <c:formatCode>General</c:formatCode>
                <c:ptCount val="11"/>
                <c:pt idx="0">
                  <c:v>0</c:v>
                </c:pt>
                <c:pt idx="1">
                  <c:v>1769.5937354287607</c:v>
                </c:pt>
                <c:pt idx="2">
                  <c:v>3147.7547222989324</c:v>
                </c:pt>
                <c:pt idx="3">
                  <c:v>4221.067578071883</c:v>
                </c:pt>
                <c:pt idx="4">
                  <c:v>5056.9644706284616</c:v>
                </c:pt>
                <c:pt idx="5">
                  <c:v>6917.3177341070987</c:v>
                </c:pt>
                <c:pt idx="6">
                  <c:v>7601.7034530570882</c:v>
                </c:pt>
                <c:pt idx="7">
                  <c:v>7853.4748888901267</c:v>
                </c:pt>
                <c:pt idx="8">
                  <c:v>7946.0964240073163</c:v>
                </c:pt>
                <c:pt idx="9">
                  <c:v>7980.169982586669</c:v>
                </c:pt>
                <c:pt idx="10">
                  <c:v>7992.7049442755642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EF-4467-9AFC-DDD27A993797}"/>
            </c:ext>
          </c:extLst>
        </c:ser>
        <c:ser>
          <c:idx val="5"/>
          <c:order val="5"/>
          <c:tx>
            <c:strRef>
              <c:f>Sheet4!$G$5</c:f>
              <c:strCache>
                <c:ptCount val="1"/>
                <c:pt idx="0">
                  <c:v>Y6系列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Sheet4!$A$6:$A$16</c:f>
              <c:numCache>
                <c:formatCode>General</c:formatCode>
                <c:ptCount val="1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</c:numCache>
            </c:numRef>
          </c:xVal>
          <c:yVal>
            <c:numRef>
              <c:f>Sheet4!$G$6:$G$16</c:f>
              <c:numCache>
                <c:formatCode>General</c:formatCode>
                <c:ptCount val="11"/>
                <c:pt idx="0">
                  <c:v>0</c:v>
                </c:pt>
                <c:pt idx="1">
                  <c:v>2211.9921692859516</c:v>
                </c:pt>
                <c:pt idx="2">
                  <c:v>3934.6934028736659</c:v>
                </c:pt>
                <c:pt idx="3">
                  <c:v>5276.3344725898532</c:v>
                </c:pt>
                <c:pt idx="4">
                  <c:v>6321.2055882855766</c:v>
                </c:pt>
                <c:pt idx="5">
                  <c:v>8646.6471676338733</c:v>
                </c:pt>
                <c:pt idx="6">
                  <c:v>9502.1293163213613</c:v>
                </c:pt>
                <c:pt idx="7">
                  <c:v>9816.8436111126575</c:v>
                </c:pt>
                <c:pt idx="8">
                  <c:v>9932.620530009146</c:v>
                </c:pt>
                <c:pt idx="9">
                  <c:v>9975.2124782333358</c:v>
                </c:pt>
                <c:pt idx="10">
                  <c:v>9990.8811803444551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EF-4467-9AFC-DDD27A993797}"/>
            </c:ext>
          </c:extLst>
        </c:ser>
        <c:ser>
          <c:idx val="6"/>
          <c:order val="6"/>
          <c:tx>
            <c:strRef>
              <c:f>Sheet4!$H$5</c:f>
              <c:strCache>
                <c:ptCount val="1"/>
                <c:pt idx="0">
                  <c:v>Y7系列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lgDash"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Sheet4!$A$6:$A$16</c:f>
              <c:numCache>
                <c:formatCode>General</c:formatCode>
                <c:ptCount val="1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</c:numCache>
            </c:numRef>
          </c:xVal>
          <c:yVal>
            <c:numRef>
              <c:f>Sheet4!$H$6:$H$16</c:f>
              <c:numCache>
                <c:formatCode>General</c:formatCode>
                <c:ptCount val="11"/>
                <c:pt idx="0">
                  <c:v>0</c:v>
                </c:pt>
                <c:pt idx="1">
                  <c:v>2654.3906031431416</c:v>
                </c:pt>
                <c:pt idx="2">
                  <c:v>4721.6320834483986</c:v>
                </c:pt>
                <c:pt idx="3">
                  <c:v>6331.6013671078235</c:v>
                </c:pt>
                <c:pt idx="4">
                  <c:v>7585.4467059426916</c:v>
                </c:pt>
                <c:pt idx="5">
                  <c:v>10375.976601160648</c:v>
                </c:pt>
                <c:pt idx="6">
                  <c:v>11402.555179585634</c:v>
                </c:pt>
                <c:pt idx="7">
                  <c:v>11780.21233333519</c:v>
                </c:pt>
                <c:pt idx="8">
                  <c:v>11919.144636010975</c:v>
                </c:pt>
                <c:pt idx="9">
                  <c:v>11970.254973880004</c:v>
                </c:pt>
                <c:pt idx="10">
                  <c:v>11989.057416413345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8EF-4467-9AFC-DDD27A993797}"/>
            </c:ext>
          </c:extLst>
        </c:ser>
        <c:ser>
          <c:idx val="7"/>
          <c:order val="7"/>
          <c:tx>
            <c:strRef>
              <c:f>Sheet4!$I$5</c:f>
              <c:strCache>
                <c:ptCount val="1"/>
                <c:pt idx="0">
                  <c:v>Y8系列</c:v>
                </c:pt>
              </c:strCache>
            </c:strRef>
          </c:tx>
          <c:spPr>
            <a:ln w="19050" cap="rnd" cmpd="dbl">
              <a:solidFill>
                <a:srgbClr val="00B05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00B050"/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Sheet4!$A$6:$A$16</c:f>
              <c:numCache>
                <c:formatCode>General</c:formatCode>
                <c:ptCount val="1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</c:numCache>
            </c:numRef>
          </c:xVal>
          <c:yVal>
            <c:numRef>
              <c:f>Sheet4!$I$6:$I$16</c:f>
              <c:numCache>
                <c:formatCode>General</c:formatCode>
                <c:ptCount val="11"/>
                <c:pt idx="0">
                  <c:v>0</c:v>
                </c:pt>
                <c:pt idx="1">
                  <c:v>3317.9882539289265</c:v>
                </c:pt>
                <c:pt idx="2">
                  <c:v>5902.0401043104994</c:v>
                </c:pt>
                <c:pt idx="3">
                  <c:v>7914.5017088847799</c:v>
                </c:pt>
                <c:pt idx="4">
                  <c:v>9481.808382428364</c:v>
                </c:pt>
                <c:pt idx="5">
                  <c:v>12969.97075145081</c:v>
                </c:pt>
                <c:pt idx="6">
                  <c:v>14253.193974482041</c:v>
                </c:pt>
                <c:pt idx="7">
                  <c:v>14725.265416668988</c:v>
                </c:pt>
                <c:pt idx="8">
                  <c:v>14898.930795013717</c:v>
                </c:pt>
                <c:pt idx="9">
                  <c:v>14962.818717350005</c:v>
                </c:pt>
                <c:pt idx="10">
                  <c:v>14986.321770516683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8EF-4467-9AFC-DDD27A99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45528"/>
        <c:axId val="294346512"/>
      </c:scatterChart>
      <c:valAx>
        <c:axId val="2943455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46512"/>
        <c:crosses val="autoZero"/>
        <c:crossBetween val="midCat"/>
      </c:valAx>
      <c:valAx>
        <c:axId val="294346512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45528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5181423336612483"/>
          <c:y val="0.29739922610282982"/>
          <c:w val="0.10851744404051994"/>
          <c:h val="0.38335436219335839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147638</xdr:colOff>
      <xdr:row>5</xdr:row>
      <xdr:rowOff>90488</xdr:rowOff>
    </xdr:from>
    <xdr:to>
      <xdr:col>2</xdr:col>
      <xdr:colOff>685800</xdr:colOff>
      <xdr:row>5</xdr:row>
      <xdr:rowOff>90490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443038" y="776288"/>
          <a:ext cx="538162" cy="2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5</xdr:row>
      <xdr:rowOff>85726</xdr:rowOff>
    </xdr:from>
    <xdr:to>
      <xdr:col>1</xdr:col>
      <xdr:colOff>671512</xdr:colOff>
      <xdr:row>5</xdr:row>
      <xdr:rowOff>85728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619125" y="771526"/>
          <a:ext cx="538162" cy="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119063</xdr:colOff>
      <xdr:row>5</xdr:row>
      <xdr:rowOff>90488</xdr:rowOff>
    </xdr:from>
    <xdr:to>
      <xdr:col>3</xdr:col>
      <xdr:colOff>657225</xdr:colOff>
      <xdr:row>5</xdr:row>
      <xdr:rowOff>90490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224088" y="776288"/>
          <a:ext cx="538162" cy="2"/>
        </a:xfrm>
        <a:prstGeom prst="line">
          <a:avLst/>
        </a:prstGeom>
        <a:ln w="19050">
          <a:solidFill>
            <a:srgbClr val="00206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5</xdr:row>
      <xdr:rowOff>90488</xdr:rowOff>
    </xdr:from>
    <xdr:to>
      <xdr:col>4</xdr:col>
      <xdr:colOff>657225</xdr:colOff>
      <xdr:row>5</xdr:row>
      <xdr:rowOff>90490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3033713" y="776288"/>
          <a:ext cx="538162" cy="2"/>
        </a:xfrm>
        <a:prstGeom prst="line">
          <a:avLst/>
        </a:prstGeom>
        <a:ln w="19050">
          <a:solidFill>
            <a:srgbClr val="00B05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119063</xdr:colOff>
      <xdr:row>5</xdr:row>
      <xdr:rowOff>95250</xdr:rowOff>
    </xdr:from>
    <xdr:to>
      <xdr:col>5</xdr:col>
      <xdr:colOff>657225</xdr:colOff>
      <xdr:row>5</xdr:row>
      <xdr:rowOff>95252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3843338" y="781050"/>
          <a:ext cx="538162" cy="2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157163</xdr:colOff>
      <xdr:row>5</xdr:row>
      <xdr:rowOff>95251</xdr:rowOff>
    </xdr:from>
    <xdr:to>
      <xdr:col>6</xdr:col>
      <xdr:colOff>695325</xdr:colOff>
      <xdr:row>5</xdr:row>
      <xdr:rowOff>95253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4691063" y="781051"/>
          <a:ext cx="538162" cy="2"/>
        </a:xfrm>
        <a:prstGeom prst="line">
          <a:avLst/>
        </a:prstGeom>
        <a:ln w="1905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128588</xdr:colOff>
      <xdr:row>5</xdr:row>
      <xdr:rowOff>100014</xdr:rowOff>
    </xdr:from>
    <xdr:to>
      <xdr:col>7</xdr:col>
      <xdr:colOff>666750</xdr:colOff>
      <xdr:row>5</xdr:row>
      <xdr:rowOff>100016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5472113" y="785814"/>
          <a:ext cx="538162" cy="2"/>
        </a:xfrm>
        <a:prstGeom prst="line">
          <a:avLst/>
        </a:prstGeom>
        <a:ln w="19050">
          <a:solidFill>
            <a:srgbClr val="0070C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133351</xdr:colOff>
      <xdr:row>5</xdr:row>
      <xdr:rowOff>90489</xdr:rowOff>
    </xdr:from>
    <xdr:to>
      <xdr:col>8</xdr:col>
      <xdr:colOff>671513</xdr:colOff>
      <xdr:row>5</xdr:row>
      <xdr:rowOff>90491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6286501" y="776289"/>
          <a:ext cx="538162" cy="2"/>
        </a:xfrm>
        <a:prstGeom prst="line">
          <a:avLst/>
        </a:prstGeom>
        <a:ln w="19050" cmpd="dbl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490" cy="606557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7305E2-9085-4B9E-B1C4-F620B79A33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490" cy="606557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0F4506-56EF-478A-B40F-93B85D9418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490" cy="606557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4CAB95-F6AB-41F1-B824-393A7E2631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490" cy="6072187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375643-1670-4A48-8367-3BF64F189DC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9"/>
  <sheetViews>
    <sheetView tabSelected="1" zoomScaleNormal="100" workbookViewId="0">
      <selection activeCell="K21" sqref="K21"/>
    </sheetView>
  </sheetViews>
  <sheetFormatPr defaultRowHeight="13"/>
  <cols>
    <col min="1" max="1" width="8.26953125" bestFit="1" customWidth="1"/>
    <col min="2" max="9" width="10.6328125" customWidth="1"/>
  </cols>
  <sheetData>
    <row r="2" spans="1:9">
      <c r="B2" s="26" t="s">
        <v>0</v>
      </c>
    </row>
    <row r="3" spans="1:9">
      <c r="C3" s="1"/>
      <c r="D3" s="1"/>
    </row>
    <row r="4" spans="1:9" ht="13.5" thickBot="1">
      <c r="B4" t="s">
        <v>20</v>
      </c>
      <c r="C4" s="1"/>
      <c r="D4" s="1"/>
    </row>
    <row r="5" spans="1:9" s="1" customFormat="1">
      <c r="A5" s="15" t="s">
        <v>4</v>
      </c>
      <c r="B5" s="13" t="s">
        <v>1</v>
      </c>
      <c r="C5" s="27" t="s">
        <v>2</v>
      </c>
      <c r="D5" s="28" t="s">
        <v>15</v>
      </c>
      <c r="E5" s="29" t="s">
        <v>16</v>
      </c>
      <c r="F5" s="8" t="s">
        <v>3</v>
      </c>
      <c r="G5" s="27" t="s">
        <v>17</v>
      </c>
      <c r="H5" s="30" t="s">
        <v>18</v>
      </c>
      <c r="I5" s="31" t="s">
        <v>19</v>
      </c>
    </row>
    <row r="6" spans="1:9" s="1" customFormat="1" ht="13.5" thickBot="1">
      <c r="A6" s="16" t="s">
        <v>5</v>
      </c>
      <c r="B6" s="14"/>
      <c r="C6" s="9"/>
      <c r="D6" s="9"/>
      <c r="E6" s="9"/>
      <c r="F6" s="9"/>
      <c r="G6" s="9"/>
      <c r="H6" s="9"/>
      <c r="I6" s="10"/>
    </row>
    <row r="7" spans="1:9" s="1" customFormat="1" ht="13.5" thickBot="1">
      <c r="A7" s="11"/>
      <c r="B7" s="12"/>
      <c r="C7" s="11"/>
      <c r="D7" s="11"/>
      <c r="E7" s="11"/>
      <c r="F7" s="11"/>
      <c r="G7" s="11"/>
      <c r="H7" s="11"/>
      <c r="I7" s="11"/>
    </row>
    <row r="8" spans="1:9" s="1" customFormat="1" ht="13.5" thickBot="1">
      <c r="A8" s="22" t="s">
        <v>6</v>
      </c>
      <c r="B8" s="23" t="s">
        <v>7</v>
      </c>
      <c r="C8" s="24" t="s">
        <v>8</v>
      </c>
      <c r="D8" s="24" t="s">
        <v>9</v>
      </c>
      <c r="E8" s="24" t="s">
        <v>10</v>
      </c>
      <c r="F8" s="24" t="s">
        <v>11</v>
      </c>
      <c r="G8" s="24" t="s">
        <v>12</v>
      </c>
      <c r="H8" s="24" t="s">
        <v>13</v>
      </c>
      <c r="I8" s="25" t="s">
        <v>14</v>
      </c>
    </row>
    <row r="9" spans="1:9" ht="13.5" thickTop="1">
      <c r="A9" s="19">
        <v>0</v>
      </c>
      <c r="B9" s="17">
        <f>A9^0.5</f>
        <v>0</v>
      </c>
      <c r="C9" s="3">
        <f>B9*2</f>
        <v>0</v>
      </c>
      <c r="D9" s="4">
        <f>B9*3</f>
        <v>0</v>
      </c>
      <c r="E9" s="4">
        <f>B9*4</f>
        <v>0</v>
      </c>
      <c r="F9" s="4">
        <f>B9*5</f>
        <v>0</v>
      </c>
      <c r="G9" s="4">
        <f>B9*6</f>
        <v>0</v>
      </c>
      <c r="H9" s="4">
        <f>B9*7</f>
        <v>0</v>
      </c>
      <c r="I9" s="2">
        <f>B9*8</f>
        <v>0</v>
      </c>
    </row>
    <row r="10" spans="1:9">
      <c r="A10" s="20">
        <v>10</v>
      </c>
      <c r="B10" s="17">
        <f t="shared" ref="B10:B19" si="0">A10^0.5</f>
        <v>3.1622776601683795</v>
      </c>
      <c r="C10" s="3">
        <f t="shared" ref="C10:C19" si="1">B10*2</f>
        <v>6.324555320336759</v>
      </c>
      <c r="D10" s="4">
        <f t="shared" ref="D10:D19" si="2">B10*3</f>
        <v>9.4868329805051381</v>
      </c>
      <c r="E10" s="4">
        <f t="shared" ref="E10:E19" si="3">B10*4</f>
        <v>12.649110640673518</v>
      </c>
      <c r="F10" s="4">
        <f t="shared" ref="F10:F19" si="4">B10*5</f>
        <v>15.811388300841898</v>
      </c>
      <c r="G10" s="4">
        <f t="shared" ref="G10:G19" si="5">B10*6</f>
        <v>18.973665961010276</v>
      </c>
      <c r="H10" s="4">
        <f t="shared" ref="H10:H19" si="6">B10*7</f>
        <v>22.135943621178658</v>
      </c>
      <c r="I10" s="2">
        <f t="shared" ref="I10:I19" si="7">B10*8</f>
        <v>25.298221281347036</v>
      </c>
    </row>
    <row r="11" spans="1:9">
      <c r="A11" s="19">
        <v>20</v>
      </c>
      <c r="B11" s="17">
        <f t="shared" si="0"/>
        <v>4.4721359549995796</v>
      </c>
      <c r="C11" s="3">
        <f t="shared" si="1"/>
        <v>8.9442719099991592</v>
      </c>
      <c r="D11" s="4">
        <f t="shared" si="2"/>
        <v>13.416407864998739</v>
      </c>
      <c r="E11" s="4">
        <f t="shared" si="3"/>
        <v>17.888543819998318</v>
      </c>
      <c r="F11" s="4">
        <f t="shared" si="4"/>
        <v>22.360679774997898</v>
      </c>
      <c r="G11" s="4">
        <f t="shared" si="5"/>
        <v>26.832815729997478</v>
      </c>
      <c r="H11" s="4">
        <f t="shared" si="6"/>
        <v>31.304951684997057</v>
      </c>
      <c r="I11" s="2">
        <f t="shared" si="7"/>
        <v>35.777087639996637</v>
      </c>
    </row>
    <row r="12" spans="1:9">
      <c r="A12" s="20">
        <v>30</v>
      </c>
      <c r="B12" s="17">
        <f t="shared" si="0"/>
        <v>5.4772255750516612</v>
      </c>
      <c r="C12" s="3">
        <f t="shared" si="1"/>
        <v>10.954451150103322</v>
      </c>
      <c r="D12" s="4">
        <f t="shared" si="2"/>
        <v>16.431676725154983</v>
      </c>
      <c r="E12" s="4">
        <f t="shared" si="3"/>
        <v>21.908902300206645</v>
      </c>
      <c r="F12" s="4">
        <f t="shared" si="4"/>
        <v>27.386127875258307</v>
      </c>
      <c r="G12" s="4">
        <f t="shared" si="5"/>
        <v>32.863353450309965</v>
      </c>
      <c r="H12" s="4">
        <f t="shared" si="6"/>
        <v>38.340579025361627</v>
      </c>
      <c r="I12" s="2">
        <f t="shared" si="7"/>
        <v>43.81780460041329</v>
      </c>
    </row>
    <row r="13" spans="1:9">
      <c r="A13" s="19">
        <v>40</v>
      </c>
      <c r="B13" s="17">
        <f t="shared" si="0"/>
        <v>6.324555320336759</v>
      </c>
      <c r="C13" s="3">
        <f t="shared" si="1"/>
        <v>12.649110640673518</v>
      </c>
      <c r="D13" s="4">
        <f t="shared" si="2"/>
        <v>18.973665961010276</v>
      </c>
      <c r="E13" s="4">
        <f t="shared" si="3"/>
        <v>25.298221281347036</v>
      </c>
      <c r="F13" s="4">
        <f t="shared" si="4"/>
        <v>31.622776601683796</v>
      </c>
      <c r="G13" s="4">
        <f t="shared" si="5"/>
        <v>37.947331922020552</v>
      </c>
      <c r="H13" s="4">
        <f t="shared" si="6"/>
        <v>44.271887242357316</v>
      </c>
      <c r="I13" s="2">
        <f t="shared" si="7"/>
        <v>50.596442562694072</v>
      </c>
    </row>
    <row r="14" spans="1:9">
      <c r="A14" s="20">
        <v>50</v>
      </c>
      <c r="B14" s="17">
        <f t="shared" si="0"/>
        <v>7.0710678118654755</v>
      </c>
      <c r="C14" s="3">
        <f t="shared" si="1"/>
        <v>14.142135623730951</v>
      </c>
      <c r="D14" s="4">
        <f t="shared" si="2"/>
        <v>21.213203435596427</v>
      </c>
      <c r="E14" s="4">
        <f t="shared" si="3"/>
        <v>28.284271247461902</v>
      </c>
      <c r="F14" s="4">
        <f t="shared" si="4"/>
        <v>35.355339059327378</v>
      </c>
      <c r="G14" s="4">
        <f t="shared" si="5"/>
        <v>42.426406871192853</v>
      </c>
      <c r="H14" s="4">
        <f t="shared" si="6"/>
        <v>49.497474683058329</v>
      </c>
      <c r="I14" s="2">
        <f t="shared" si="7"/>
        <v>56.568542494923804</v>
      </c>
    </row>
    <row r="15" spans="1:9">
      <c r="A15" s="19">
        <v>60</v>
      </c>
      <c r="B15" s="17">
        <f t="shared" si="0"/>
        <v>7.745966692414834</v>
      </c>
      <c r="C15" s="3">
        <f t="shared" si="1"/>
        <v>15.491933384829668</v>
      </c>
      <c r="D15" s="4">
        <f t="shared" si="2"/>
        <v>23.237900077244504</v>
      </c>
      <c r="E15" s="4">
        <f t="shared" si="3"/>
        <v>30.983866769659336</v>
      </c>
      <c r="F15" s="4">
        <f t="shared" si="4"/>
        <v>38.729833462074168</v>
      </c>
      <c r="G15" s="4">
        <f t="shared" si="5"/>
        <v>46.475800154489008</v>
      </c>
      <c r="H15" s="4">
        <f t="shared" si="6"/>
        <v>54.22176684690384</v>
      </c>
      <c r="I15" s="2">
        <f t="shared" si="7"/>
        <v>61.967733539318672</v>
      </c>
    </row>
    <row r="16" spans="1:9">
      <c r="A16" s="20">
        <v>70</v>
      </c>
      <c r="B16" s="17">
        <f t="shared" si="0"/>
        <v>8.3666002653407556</v>
      </c>
      <c r="C16" s="3">
        <f t="shared" si="1"/>
        <v>16.733200530681511</v>
      </c>
      <c r="D16" s="4">
        <f t="shared" si="2"/>
        <v>25.099800796022265</v>
      </c>
      <c r="E16" s="4">
        <f t="shared" si="3"/>
        <v>33.466401061363023</v>
      </c>
      <c r="F16" s="4">
        <f t="shared" si="4"/>
        <v>41.83300132670378</v>
      </c>
      <c r="G16" s="4">
        <f t="shared" si="5"/>
        <v>50.19960159204453</v>
      </c>
      <c r="H16" s="4">
        <f t="shared" si="6"/>
        <v>58.566201857385288</v>
      </c>
      <c r="I16" s="2">
        <f t="shared" si="7"/>
        <v>66.932802122726045</v>
      </c>
    </row>
    <row r="17" spans="1:9">
      <c r="A17" s="19">
        <v>80</v>
      </c>
      <c r="B17" s="17">
        <f t="shared" si="0"/>
        <v>8.9442719099991592</v>
      </c>
      <c r="C17" s="3">
        <f t="shared" si="1"/>
        <v>17.888543819998318</v>
      </c>
      <c r="D17" s="4">
        <f t="shared" si="2"/>
        <v>26.832815729997478</v>
      </c>
      <c r="E17" s="4">
        <f t="shared" si="3"/>
        <v>35.777087639996637</v>
      </c>
      <c r="F17" s="4">
        <f t="shared" si="4"/>
        <v>44.721359549995796</v>
      </c>
      <c r="G17" s="4">
        <f t="shared" si="5"/>
        <v>53.665631459994955</v>
      </c>
      <c r="H17" s="4">
        <f t="shared" si="6"/>
        <v>62.609903369994115</v>
      </c>
      <c r="I17" s="2">
        <f t="shared" si="7"/>
        <v>71.554175279993274</v>
      </c>
    </row>
    <row r="18" spans="1:9">
      <c r="A18" s="20">
        <v>90</v>
      </c>
      <c r="B18" s="17">
        <f t="shared" si="0"/>
        <v>9.4868329805051381</v>
      </c>
      <c r="C18" s="3">
        <f t="shared" si="1"/>
        <v>18.973665961010276</v>
      </c>
      <c r="D18" s="4">
        <f t="shared" si="2"/>
        <v>28.460498941515414</v>
      </c>
      <c r="E18" s="4">
        <f t="shared" si="3"/>
        <v>37.947331922020552</v>
      </c>
      <c r="F18" s="4">
        <f t="shared" si="4"/>
        <v>47.434164902525694</v>
      </c>
      <c r="G18" s="4">
        <f t="shared" si="5"/>
        <v>56.920997883030829</v>
      </c>
      <c r="H18" s="4">
        <f t="shared" si="6"/>
        <v>66.407830863535963</v>
      </c>
      <c r="I18" s="2">
        <f t="shared" si="7"/>
        <v>75.894663844041105</v>
      </c>
    </row>
    <row r="19" spans="1:9" ht="13.5" thickBot="1">
      <c r="A19" s="21">
        <v>100</v>
      </c>
      <c r="B19" s="18">
        <f t="shared" si="0"/>
        <v>10</v>
      </c>
      <c r="C19" s="5">
        <f t="shared" si="1"/>
        <v>20</v>
      </c>
      <c r="D19" s="6">
        <f t="shared" si="2"/>
        <v>30</v>
      </c>
      <c r="E19" s="6">
        <f t="shared" si="3"/>
        <v>40</v>
      </c>
      <c r="F19" s="6">
        <f t="shared" si="4"/>
        <v>50</v>
      </c>
      <c r="G19" s="6">
        <f t="shared" si="5"/>
        <v>60</v>
      </c>
      <c r="H19" s="6">
        <f t="shared" si="6"/>
        <v>70</v>
      </c>
      <c r="I19" s="7">
        <f t="shared" si="7"/>
        <v>80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"/>
  <sheetViews>
    <sheetView zoomScaleNormal="100" workbookViewId="0">
      <selection activeCell="B30" sqref="B30"/>
    </sheetView>
  </sheetViews>
  <sheetFormatPr defaultRowHeight="13"/>
  <cols>
    <col min="1" max="1" width="8.26953125" bestFit="1" customWidth="1"/>
    <col min="2" max="9" width="10.6328125" customWidth="1"/>
  </cols>
  <sheetData>
    <row r="2" spans="1:9">
      <c r="B2" s="26" t="s">
        <v>0</v>
      </c>
    </row>
    <row r="3" spans="1:9">
      <c r="C3" s="1"/>
      <c r="D3" s="1"/>
    </row>
    <row r="4" spans="1:9" ht="13.5" thickBot="1">
      <c r="B4" t="s">
        <v>21</v>
      </c>
      <c r="C4" s="1"/>
      <c r="D4" s="1"/>
    </row>
    <row r="5" spans="1:9" s="1" customFormat="1" ht="13.5" thickBot="1">
      <c r="A5" s="22" t="s">
        <v>6</v>
      </c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5" t="s">
        <v>14</v>
      </c>
    </row>
    <row r="6" spans="1:9" ht="13.5" thickTop="1">
      <c r="A6" s="19">
        <v>0</v>
      </c>
      <c r="B6" s="17">
        <v>0.5</v>
      </c>
      <c r="C6" s="17">
        <v>1</v>
      </c>
      <c r="D6" s="17">
        <v>1.5</v>
      </c>
      <c r="E6" s="17">
        <v>2</v>
      </c>
      <c r="F6" s="17">
        <v>2.5</v>
      </c>
      <c r="G6" s="17">
        <v>3</v>
      </c>
      <c r="H6" s="17">
        <v>3.5</v>
      </c>
      <c r="I6" s="32">
        <v>4</v>
      </c>
    </row>
    <row r="7" spans="1:9">
      <c r="A7" s="20">
        <v>2</v>
      </c>
      <c r="B7" s="17">
        <v>2.5</v>
      </c>
      <c r="C7" s="17">
        <v>3</v>
      </c>
      <c r="D7" s="17">
        <v>3.5</v>
      </c>
      <c r="E7" s="17">
        <v>4</v>
      </c>
      <c r="F7" s="17">
        <v>4.5</v>
      </c>
      <c r="G7" s="17">
        <v>5</v>
      </c>
      <c r="H7" s="17">
        <v>5.5</v>
      </c>
      <c r="I7" s="32">
        <v>6</v>
      </c>
    </row>
    <row r="8" spans="1:9">
      <c r="A8" s="19">
        <v>4</v>
      </c>
      <c r="B8" s="17">
        <v>4.5</v>
      </c>
      <c r="C8" s="17">
        <v>5</v>
      </c>
      <c r="D8" s="17">
        <v>5.5</v>
      </c>
      <c r="E8" s="17">
        <v>6</v>
      </c>
      <c r="F8" s="17">
        <v>6.5</v>
      </c>
      <c r="G8" s="17">
        <v>7</v>
      </c>
      <c r="H8" s="17">
        <v>7.5</v>
      </c>
      <c r="I8" s="32">
        <v>8</v>
      </c>
    </row>
    <row r="9" spans="1:9">
      <c r="A9" s="20">
        <v>6</v>
      </c>
      <c r="B9" s="17">
        <v>6.5</v>
      </c>
      <c r="C9" s="17">
        <v>7</v>
      </c>
      <c r="D9" s="17">
        <v>7.5</v>
      </c>
      <c r="E9" s="17">
        <v>8</v>
      </c>
      <c r="F9" s="17">
        <v>8.5</v>
      </c>
      <c r="G9" s="17">
        <v>9</v>
      </c>
      <c r="H9" s="17">
        <v>9.5</v>
      </c>
      <c r="I9" s="32">
        <v>10</v>
      </c>
    </row>
    <row r="10" spans="1:9">
      <c r="A10" s="19">
        <v>8</v>
      </c>
      <c r="B10" s="17">
        <v>8.5</v>
      </c>
      <c r="C10" s="17">
        <v>9</v>
      </c>
      <c r="D10" s="17">
        <v>9.5</v>
      </c>
      <c r="E10" s="17">
        <v>10</v>
      </c>
      <c r="F10" s="17">
        <v>10.5</v>
      </c>
      <c r="G10" s="17">
        <v>11</v>
      </c>
      <c r="H10" s="17">
        <v>11.5</v>
      </c>
      <c r="I10" s="32">
        <v>12</v>
      </c>
    </row>
    <row r="11" spans="1:9">
      <c r="A11" s="20">
        <v>10</v>
      </c>
      <c r="B11" s="17">
        <v>10.5</v>
      </c>
      <c r="C11" s="17">
        <v>11</v>
      </c>
      <c r="D11" s="17">
        <v>11.5</v>
      </c>
      <c r="E11" s="17">
        <v>12</v>
      </c>
      <c r="F11" s="17">
        <v>12.5</v>
      </c>
      <c r="G11" s="17">
        <v>13</v>
      </c>
      <c r="H11" s="17">
        <v>13.5</v>
      </c>
      <c r="I11" s="32">
        <v>14</v>
      </c>
    </row>
    <row r="12" spans="1:9">
      <c r="A12" s="19">
        <v>12</v>
      </c>
      <c r="B12" s="17">
        <v>12.5</v>
      </c>
      <c r="C12" s="17">
        <v>13</v>
      </c>
      <c r="D12" s="17">
        <v>13.5</v>
      </c>
      <c r="E12" s="17">
        <v>14</v>
      </c>
      <c r="F12" s="17">
        <v>14.5</v>
      </c>
      <c r="G12" s="17">
        <v>15</v>
      </c>
      <c r="H12" s="17">
        <v>15.5</v>
      </c>
      <c r="I12" s="32">
        <v>16</v>
      </c>
    </row>
    <row r="13" spans="1:9">
      <c r="A13" s="20">
        <v>14</v>
      </c>
      <c r="B13" s="17">
        <v>14.5</v>
      </c>
      <c r="C13" s="17">
        <v>15</v>
      </c>
      <c r="D13" s="17">
        <v>15.5</v>
      </c>
      <c r="E13" s="17">
        <v>16</v>
      </c>
      <c r="F13" s="17">
        <v>16.5</v>
      </c>
      <c r="G13" s="17">
        <v>17</v>
      </c>
      <c r="H13" s="17">
        <v>17.5</v>
      </c>
      <c r="I13" s="32">
        <v>18</v>
      </c>
    </row>
    <row r="14" spans="1:9">
      <c r="A14" s="19">
        <v>16</v>
      </c>
      <c r="B14" s="17">
        <v>16.5</v>
      </c>
      <c r="C14" s="17">
        <v>17</v>
      </c>
      <c r="D14" s="17">
        <v>17.5</v>
      </c>
      <c r="E14" s="17">
        <v>18</v>
      </c>
      <c r="F14" s="17">
        <v>18.5</v>
      </c>
      <c r="G14" s="17">
        <v>19</v>
      </c>
      <c r="H14" s="17">
        <v>19.5</v>
      </c>
      <c r="I14" s="32">
        <v>20</v>
      </c>
    </row>
    <row r="15" spans="1:9">
      <c r="A15" s="20">
        <v>18</v>
      </c>
      <c r="B15" s="17">
        <v>18.5</v>
      </c>
      <c r="C15" s="17">
        <v>19</v>
      </c>
      <c r="D15" s="17">
        <v>19.5</v>
      </c>
      <c r="E15" s="17">
        <v>20</v>
      </c>
      <c r="F15" s="17">
        <v>20.5</v>
      </c>
      <c r="G15" s="17">
        <v>21</v>
      </c>
      <c r="H15" s="17">
        <v>21.5</v>
      </c>
      <c r="I15" s="32">
        <v>22</v>
      </c>
    </row>
    <row r="16" spans="1:9" ht="13.5" thickBot="1">
      <c r="A16" s="21">
        <v>20</v>
      </c>
      <c r="B16" s="18">
        <v>20.5</v>
      </c>
      <c r="C16" s="18">
        <v>21</v>
      </c>
      <c r="D16" s="18">
        <v>21.5</v>
      </c>
      <c r="E16" s="18">
        <v>22</v>
      </c>
      <c r="F16" s="18">
        <v>22.5</v>
      </c>
      <c r="G16" s="18">
        <v>23</v>
      </c>
      <c r="H16" s="18">
        <v>23.5</v>
      </c>
      <c r="I16" s="33">
        <v>24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zoomScaleNormal="100" workbookViewId="0">
      <selection activeCell="C32" sqref="C32"/>
    </sheetView>
  </sheetViews>
  <sheetFormatPr defaultRowHeight="13"/>
  <cols>
    <col min="1" max="1" width="8.26953125" bestFit="1" customWidth="1"/>
    <col min="2" max="9" width="10.6328125" customWidth="1"/>
  </cols>
  <sheetData>
    <row r="2" spans="1:9">
      <c r="B2" s="26" t="s">
        <v>0</v>
      </c>
    </row>
    <row r="3" spans="1:9">
      <c r="C3" s="1"/>
      <c r="D3" s="1"/>
    </row>
    <row r="4" spans="1:9" ht="13.5" thickBot="1">
      <c r="B4" t="s">
        <v>22</v>
      </c>
      <c r="C4" s="1"/>
      <c r="D4" s="1"/>
    </row>
    <row r="5" spans="1:9" s="1" customFormat="1" ht="13.5" thickBot="1">
      <c r="A5" s="22" t="s">
        <v>6</v>
      </c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5" t="s">
        <v>14</v>
      </c>
    </row>
    <row r="6" spans="1:9" ht="13.5" thickTop="1">
      <c r="A6" s="19">
        <v>10</v>
      </c>
      <c r="B6" s="17">
        <v>1984.1510680753888</v>
      </c>
      <c r="C6" s="17">
        <v>3968.3021361507776</v>
      </c>
      <c r="D6" s="17">
        <v>5952.4532042261662</v>
      </c>
      <c r="E6" s="17">
        <v>7936.6042723015553</v>
      </c>
      <c r="F6" s="17">
        <v>9920.7553403769434</v>
      </c>
      <c r="G6" s="17">
        <v>11904.906408452332</v>
      </c>
      <c r="H6" s="17">
        <v>13889.057476527722</v>
      </c>
      <c r="I6" s="32">
        <v>15873.208544603111</v>
      </c>
    </row>
    <row r="7" spans="1:9">
      <c r="A7" s="20">
        <v>20</v>
      </c>
      <c r="B7" s="17">
        <v>1963.5887159394783</v>
      </c>
      <c r="C7" s="17">
        <v>3927.1774318789567</v>
      </c>
      <c r="D7" s="17">
        <v>5890.7661478184355</v>
      </c>
      <c r="E7" s="17">
        <v>7854.3548637579133</v>
      </c>
      <c r="F7" s="17">
        <v>9817.9435796973921</v>
      </c>
      <c r="G7" s="17">
        <v>11781.532295636871</v>
      </c>
      <c r="H7" s="17">
        <v>13745.12101157635</v>
      </c>
      <c r="I7" s="32">
        <v>15708.709727515827</v>
      </c>
    </row>
    <row r="8" spans="1:9">
      <c r="A8" s="19">
        <v>30</v>
      </c>
      <c r="B8" s="17">
        <v>1940.7694854249553</v>
      </c>
      <c r="C8" s="17">
        <v>3881.5389708499106</v>
      </c>
      <c r="D8" s="17">
        <v>5822.3084562748663</v>
      </c>
      <c r="E8" s="17">
        <v>7763.0779416998212</v>
      </c>
      <c r="F8" s="17">
        <v>9703.8474271247778</v>
      </c>
      <c r="G8" s="17">
        <v>11644.616912549733</v>
      </c>
      <c r="H8" s="17">
        <v>13585.386397974687</v>
      </c>
      <c r="I8" s="32">
        <v>15526.155883399642</v>
      </c>
    </row>
    <row r="9" spans="1:9">
      <c r="A9" s="20">
        <v>40</v>
      </c>
      <c r="B9" s="17">
        <v>1916.3488357926981</v>
      </c>
      <c r="C9" s="17">
        <v>3832.6976715853962</v>
      </c>
      <c r="D9" s="17">
        <v>5749.0465073780942</v>
      </c>
      <c r="E9" s="17">
        <v>7665.3953431707923</v>
      </c>
      <c r="F9" s="17">
        <v>9581.7441789634904</v>
      </c>
      <c r="G9" s="17">
        <v>11498.093014756188</v>
      </c>
      <c r="H9" s="17">
        <v>13414.441850548887</v>
      </c>
      <c r="I9" s="32">
        <v>15330.790686341585</v>
      </c>
    </row>
    <row r="10" spans="1:9">
      <c r="A10" s="19">
        <v>50</v>
      </c>
      <c r="B10" s="17">
        <v>1890.6637926056721</v>
      </c>
      <c r="C10" s="17">
        <v>3781.3275852113443</v>
      </c>
      <c r="D10" s="17">
        <v>5671.9913778170167</v>
      </c>
      <c r="E10" s="17">
        <v>7562.6551704226886</v>
      </c>
      <c r="F10" s="17">
        <v>9453.3189630283614</v>
      </c>
      <c r="G10" s="17">
        <v>11343.982755634033</v>
      </c>
      <c r="H10" s="17">
        <v>13234.646548239705</v>
      </c>
      <c r="I10" s="32">
        <v>15125.310340845377</v>
      </c>
    </row>
    <row r="11" spans="1:9">
      <c r="A11" s="20">
        <v>60</v>
      </c>
      <c r="B11" s="17">
        <v>1863.9240106840368</v>
      </c>
      <c r="C11" s="17">
        <v>3727.8480213680737</v>
      </c>
      <c r="D11" s="17">
        <v>5591.7720320521103</v>
      </c>
      <c r="E11" s="17">
        <v>7455.6960427361473</v>
      </c>
      <c r="F11" s="17">
        <v>9319.6200534201835</v>
      </c>
      <c r="G11" s="17">
        <v>11183.544064104221</v>
      </c>
      <c r="H11" s="17">
        <v>13047.468074788258</v>
      </c>
      <c r="I11" s="32">
        <v>14911.392085472295</v>
      </c>
    </row>
    <row r="12" spans="1:9">
      <c r="A12" s="19">
        <v>70</v>
      </c>
      <c r="B12" s="17">
        <v>1836.2740013800385</v>
      </c>
      <c r="C12" s="17">
        <v>3672.548002760077</v>
      </c>
      <c r="D12" s="17">
        <v>5508.8220041401155</v>
      </c>
      <c r="E12" s="17">
        <v>7345.096005520154</v>
      </c>
      <c r="F12" s="17">
        <v>9181.3700069001934</v>
      </c>
      <c r="G12" s="17">
        <v>11017.644008280231</v>
      </c>
      <c r="H12" s="17">
        <v>12853.918009660269</v>
      </c>
      <c r="I12" s="32">
        <v>14690.192011040308</v>
      </c>
    </row>
    <row r="13" spans="1:9">
      <c r="A13" s="20">
        <v>80</v>
      </c>
      <c r="B13" s="17">
        <v>1807.820090562971</v>
      </c>
      <c r="C13" s="17">
        <v>3615.640181125942</v>
      </c>
      <c r="D13" s="17">
        <v>5423.4602716889131</v>
      </c>
      <c r="E13" s="17">
        <v>7231.2803622518841</v>
      </c>
      <c r="F13" s="17">
        <v>9039.1004528148551</v>
      </c>
      <c r="G13" s="17">
        <v>10846.920543377826</v>
      </c>
      <c r="H13" s="17">
        <v>12654.740633940797</v>
      </c>
      <c r="I13" s="32">
        <v>14462.560724503768</v>
      </c>
    </row>
    <row r="14" spans="1:9">
      <c r="A14" s="19">
        <v>90</v>
      </c>
      <c r="B14" s="17">
        <v>1778.6441462735572</v>
      </c>
      <c r="C14" s="17">
        <v>3557.2882925471145</v>
      </c>
      <c r="D14" s="17">
        <v>5335.9324388206715</v>
      </c>
      <c r="E14" s="17">
        <v>7114.5765850942289</v>
      </c>
      <c r="F14" s="17">
        <v>8893.2207313677864</v>
      </c>
      <c r="G14" s="17">
        <v>10671.864877641343</v>
      </c>
      <c r="H14" s="17">
        <v>12450.509023914901</v>
      </c>
      <c r="I14" s="32">
        <v>14229.153170188458</v>
      </c>
    </row>
    <row r="15" spans="1:9">
      <c r="A15" s="20">
        <v>100</v>
      </c>
      <c r="B15" s="17">
        <v>1748.8113568490419</v>
      </c>
      <c r="C15" s="17">
        <v>3497.6227136980838</v>
      </c>
      <c r="D15" s="17">
        <v>5246.4340705471259</v>
      </c>
      <c r="E15" s="17">
        <v>6995.2454273961675</v>
      </c>
      <c r="F15" s="17">
        <v>8744.0567842452092</v>
      </c>
      <c r="G15" s="17">
        <v>10492.868141094252</v>
      </c>
      <c r="H15" s="17">
        <v>12241.679497943294</v>
      </c>
      <c r="I15" s="32">
        <v>13990.490854792335</v>
      </c>
    </row>
    <row r="16" spans="1:9" ht="13.5" thickBot="1">
      <c r="A16" s="21">
        <v>110</v>
      </c>
      <c r="B16" s="18">
        <v>1718.3749886790997</v>
      </c>
      <c r="C16" s="18">
        <v>3436.7499773581994</v>
      </c>
      <c r="D16" s="18">
        <v>5155.1249660372987</v>
      </c>
      <c r="E16" s="18">
        <v>6873.4999547163989</v>
      </c>
      <c r="F16" s="18">
        <v>8591.8749433954981</v>
      </c>
      <c r="G16" s="18">
        <v>10310.249932074597</v>
      </c>
      <c r="H16" s="18">
        <v>12028.624920753697</v>
      </c>
      <c r="I16" s="33">
        <v>13746.999909432798</v>
      </c>
    </row>
    <row r="18" spans="2:9">
      <c r="B18" s="34"/>
      <c r="C18" s="34"/>
      <c r="D18" s="34"/>
      <c r="E18" s="34"/>
      <c r="F18" s="34"/>
      <c r="G18" s="34"/>
      <c r="H18" s="34"/>
      <c r="I18" s="34"/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zoomScaleNormal="100" workbookViewId="0">
      <selection activeCell="D30" sqref="D30"/>
    </sheetView>
  </sheetViews>
  <sheetFormatPr defaultRowHeight="13"/>
  <cols>
    <col min="1" max="1" width="8.26953125" bestFit="1" customWidth="1"/>
    <col min="2" max="9" width="10.6328125" customWidth="1"/>
  </cols>
  <sheetData>
    <row r="2" spans="1:9">
      <c r="B2" s="26" t="s">
        <v>0</v>
      </c>
    </row>
    <row r="3" spans="1:9">
      <c r="C3" s="1"/>
      <c r="D3" s="1"/>
    </row>
    <row r="4" spans="1:9" ht="13.5" thickBot="1">
      <c r="B4" t="s">
        <v>23</v>
      </c>
      <c r="C4" s="1"/>
      <c r="D4" s="1"/>
    </row>
    <row r="5" spans="1:9" s="1" customFormat="1" ht="13.5" thickBot="1">
      <c r="A5" s="22" t="s">
        <v>6</v>
      </c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5" t="s">
        <v>14</v>
      </c>
    </row>
    <row r="6" spans="1:9" ht="13.5" thickTop="1">
      <c r="A6" s="19">
        <v>0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32">
        <v>0</v>
      </c>
    </row>
    <row r="7" spans="1:9">
      <c r="A7" s="20">
        <v>25</v>
      </c>
      <c r="B7" s="17">
        <v>442.39843385719018</v>
      </c>
      <c r="C7" s="17">
        <v>663.59765078578539</v>
      </c>
      <c r="D7" s="17">
        <v>1105.9960846429758</v>
      </c>
      <c r="E7" s="17">
        <v>1548.3945185001658</v>
      </c>
      <c r="F7" s="17">
        <v>1769.5937354287607</v>
      </c>
      <c r="G7" s="17">
        <v>2211.9921692859516</v>
      </c>
      <c r="H7" s="17">
        <v>2654.3906031431416</v>
      </c>
      <c r="I7" s="32">
        <v>3317.9882539289265</v>
      </c>
    </row>
    <row r="8" spans="1:9">
      <c r="A8" s="19">
        <v>50</v>
      </c>
      <c r="B8" s="17">
        <v>786.9386805747331</v>
      </c>
      <c r="C8" s="17">
        <v>1180.4080208620996</v>
      </c>
      <c r="D8" s="17">
        <v>1967.346701436833</v>
      </c>
      <c r="E8" s="17">
        <v>2754.2853820115661</v>
      </c>
      <c r="F8" s="17">
        <v>3147.7547222989324</v>
      </c>
      <c r="G8" s="17">
        <v>3934.6934028736659</v>
      </c>
      <c r="H8" s="17">
        <v>4721.6320834483986</v>
      </c>
      <c r="I8" s="32">
        <v>5902.0401043104994</v>
      </c>
    </row>
    <row r="9" spans="1:9">
      <c r="A9" s="20">
        <v>75</v>
      </c>
      <c r="B9" s="17">
        <v>1055.2668945179707</v>
      </c>
      <c r="C9" s="17">
        <v>1582.9003417769559</v>
      </c>
      <c r="D9" s="17">
        <v>2638.1672362949266</v>
      </c>
      <c r="E9" s="17">
        <v>3693.4341308128974</v>
      </c>
      <c r="F9" s="17">
        <v>4221.067578071883</v>
      </c>
      <c r="G9" s="17">
        <v>5276.3344725898532</v>
      </c>
      <c r="H9" s="17">
        <v>6331.6013671078235</v>
      </c>
      <c r="I9" s="32">
        <v>7914.5017088847799</v>
      </c>
    </row>
    <row r="10" spans="1:9">
      <c r="A10" s="19">
        <v>100</v>
      </c>
      <c r="B10" s="17">
        <v>1264.2411176571154</v>
      </c>
      <c r="C10" s="17">
        <v>1896.3616764856729</v>
      </c>
      <c r="D10" s="17">
        <v>3160.6027941427883</v>
      </c>
      <c r="E10" s="17">
        <v>4424.8439117999042</v>
      </c>
      <c r="F10" s="17">
        <v>5056.9644706284616</v>
      </c>
      <c r="G10" s="17">
        <v>6321.2055882855766</v>
      </c>
      <c r="H10" s="17">
        <v>7585.4467059426916</v>
      </c>
      <c r="I10" s="32">
        <v>9481.808382428364</v>
      </c>
    </row>
    <row r="11" spans="1:9">
      <c r="A11" s="20">
        <v>200</v>
      </c>
      <c r="B11" s="17">
        <v>1729.3294335267747</v>
      </c>
      <c r="C11" s="17">
        <v>2593.994150290162</v>
      </c>
      <c r="D11" s="17">
        <v>4323.3235838169367</v>
      </c>
      <c r="E11" s="17">
        <v>6052.6530173437113</v>
      </c>
      <c r="F11" s="17">
        <v>6917.3177341070987</v>
      </c>
      <c r="G11" s="17">
        <v>8646.6471676338733</v>
      </c>
      <c r="H11" s="17">
        <v>10375.976601160648</v>
      </c>
      <c r="I11" s="32">
        <v>12969.97075145081</v>
      </c>
    </row>
    <row r="12" spans="1:9">
      <c r="A12" s="19">
        <v>300</v>
      </c>
      <c r="B12" s="17">
        <v>1900.425863264272</v>
      </c>
      <c r="C12" s="17">
        <v>2850.6387948964084</v>
      </c>
      <c r="D12" s="17">
        <v>4751.0646581606807</v>
      </c>
      <c r="E12" s="17">
        <v>6651.490521424952</v>
      </c>
      <c r="F12" s="17">
        <v>7601.7034530570882</v>
      </c>
      <c r="G12" s="17">
        <v>9502.1293163213613</v>
      </c>
      <c r="H12" s="17">
        <v>11402.555179585634</v>
      </c>
      <c r="I12" s="32">
        <v>14253.193974482041</v>
      </c>
    </row>
    <row r="13" spans="1:9">
      <c r="A13" s="20">
        <v>400</v>
      </c>
      <c r="B13" s="17">
        <v>1963.3687222225317</v>
      </c>
      <c r="C13" s="17">
        <v>2945.0530833337975</v>
      </c>
      <c r="D13" s="17">
        <v>4908.4218055563288</v>
      </c>
      <c r="E13" s="17">
        <v>6871.7905277788605</v>
      </c>
      <c r="F13" s="17">
        <v>7853.4748888901267</v>
      </c>
      <c r="G13" s="17">
        <v>9816.8436111126575</v>
      </c>
      <c r="H13" s="17">
        <v>11780.21233333519</v>
      </c>
      <c r="I13" s="32">
        <v>14725.265416668988</v>
      </c>
    </row>
    <row r="14" spans="1:9">
      <c r="A14" s="19">
        <v>500</v>
      </c>
      <c r="B14" s="17">
        <v>1986.5241060018291</v>
      </c>
      <c r="C14" s="17">
        <v>2979.7861590027437</v>
      </c>
      <c r="D14" s="17">
        <v>4966.310265004573</v>
      </c>
      <c r="E14" s="17">
        <v>6952.8343710064019</v>
      </c>
      <c r="F14" s="17">
        <v>7946.0964240073163</v>
      </c>
      <c r="G14" s="17">
        <v>9932.620530009146</v>
      </c>
      <c r="H14" s="17">
        <v>11919.144636010975</v>
      </c>
      <c r="I14" s="32">
        <v>14898.930795013717</v>
      </c>
    </row>
    <row r="15" spans="1:9">
      <c r="A15" s="20">
        <v>600</v>
      </c>
      <c r="B15" s="17">
        <v>1995.0424956466672</v>
      </c>
      <c r="C15" s="17">
        <v>2992.5637434700011</v>
      </c>
      <c r="D15" s="17">
        <v>4987.6062391166679</v>
      </c>
      <c r="E15" s="17">
        <v>6982.6487347633356</v>
      </c>
      <c r="F15" s="17">
        <v>7980.169982586669</v>
      </c>
      <c r="G15" s="17">
        <v>9975.2124782333358</v>
      </c>
      <c r="H15" s="17">
        <v>11970.254973880004</v>
      </c>
      <c r="I15" s="32">
        <v>14962.818717350005</v>
      </c>
    </row>
    <row r="16" spans="1:9" ht="13.5" thickBot="1">
      <c r="A16" s="21">
        <v>700</v>
      </c>
      <c r="B16" s="18">
        <v>1998.1762360688911</v>
      </c>
      <c r="C16" s="18">
        <v>2997.2643541033362</v>
      </c>
      <c r="D16" s="18">
        <v>4995.4405901722275</v>
      </c>
      <c r="E16" s="18">
        <v>6993.6168262411184</v>
      </c>
      <c r="F16" s="18">
        <v>7992.7049442755642</v>
      </c>
      <c r="G16" s="18">
        <v>9990.8811803444551</v>
      </c>
      <c r="H16" s="18">
        <v>11989.057416413345</v>
      </c>
      <c r="I16" s="33">
        <v>14986.321770516683</v>
      </c>
    </row>
    <row r="18" spans="2:9">
      <c r="B18" s="34"/>
      <c r="C18" s="34"/>
      <c r="D18" s="34"/>
      <c r="E18" s="34"/>
      <c r="F18" s="34"/>
      <c r="G18" s="34"/>
      <c r="H18" s="34"/>
      <c r="I18" s="34"/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4</vt:i4>
      </vt:variant>
    </vt:vector>
  </HeadingPairs>
  <TitlesOfParts>
    <vt:vector size="8" baseType="lpstr">
      <vt:lpstr>Sheet1</vt:lpstr>
      <vt:lpstr>Sheet2</vt:lpstr>
      <vt:lpstr>Sheet3</vt:lpstr>
      <vt:lpstr>Sheet4</vt:lpstr>
      <vt:lpstr>グラフ1</vt:lpstr>
      <vt:lpstr>グラフ2</vt:lpstr>
      <vt:lpstr>グラフ3</vt:lpstr>
      <vt:lpstr>グラフ4</vt:lpstr>
    </vt:vector>
  </TitlesOfParts>
  <Company>慶應義塾大学理工学部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山田太郎</cp:lastModifiedBy>
  <cp:lastPrinted>2006-03-22T03:47:19Z</cp:lastPrinted>
  <dcterms:created xsi:type="dcterms:W3CDTF">2006-03-17T08:15:57Z</dcterms:created>
  <dcterms:modified xsi:type="dcterms:W3CDTF">2017-02-18T19:32:33Z</dcterms:modified>
</cp:coreProperties>
</file>