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ich\Dropbox\11著書\23化学系学生のためのExcel-PPT-VBA入門\講義用CD2017\第４章\例題4-2溶解度の追加\学生用\"/>
    </mc:Choice>
  </mc:AlternateContent>
  <bookViews>
    <workbookView xWindow="-6230" yWindow="1080" windowWidth="15480" windowHeight="10190" activeTab="1"/>
  </bookViews>
  <sheets>
    <sheet name="グラフ1" sheetId="3" r:id="rId1"/>
    <sheet name="Sheet1" sheetId="1" r:id="rId2"/>
  </sheets>
  <calcPr calcId="162913"/>
</workbook>
</file>

<file path=xl/calcChain.xml><?xml version="1.0" encoding="utf-8"?>
<calcChain xmlns="http://schemas.openxmlformats.org/spreadsheetml/2006/main">
  <c r="C12" i="1" l="1"/>
  <c r="D12" i="1"/>
  <c r="D20" i="1"/>
  <c r="B10" i="1"/>
  <c r="C10" i="1" s="1"/>
  <c r="B11" i="1"/>
  <c r="C11" i="1" s="1"/>
  <c r="B12" i="1"/>
  <c r="B13" i="1"/>
  <c r="C13" i="1" s="1"/>
  <c r="B14" i="1"/>
  <c r="D14" i="1" s="1"/>
  <c r="B15" i="1"/>
  <c r="C15" i="1" s="1"/>
  <c r="B16" i="1"/>
  <c r="D16" i="1" s="1"/>
  <c r="B17" i="1"/>
  <c r="C17" i="1" s="1"/>
  <c r="B18" i="1"/>
  <c r="D18" i="1" s="1"/>
  <c r="B19" i="1"/>
  <c r="C19" i="1" s="1"/>
  <c r="B20" i="1"/>
  <c r="C20" i="1" s="1"/>
  <c r="B9" i="1"/>
  <c r="D9" i="1" s="1"/>
  <c r="C9" i="1" l="1"/>
  <c r="C14" i="1"/>
  <c r="D15" i="1"/>
  <c r="D13" i="1"/>
  <c r="D11" i="1"/>
  <c r="D10" i="1"/>
  <c r="D19" i="1"/>
  <c r="C18" i="1"/>
  <c r="D17" i="1"/>
  <c r="C16" i="1"/>
</calcChain>
</file>

<file path=xl/sharedStrings.xml><?xml version="1.0" encoding="utf-8"?>
<sst xmlns="http://schemas.openxmlformats.org/spreadsheetml/2006/main" count="13" uniqueCount="13">
  <si>
    <t>窒素</t>
    <rPh sb="0" eb="2">
      <t>チッソ</t>
    </rPh>
    <phoneticPr fontId="1"/>
  </si>
  <si>
    <t>酸素</t>
    <rPh sb="0" eb="2">
      <t>サンソ</t>
    </rPh>
    <phoneticPr fontId="1"/>
  </si>
  <si>
    <r>
      <t>温度</t>
    </r>
    <r>
      <rPr>
        <i/>
        <sz val="11"/>
        <rFont val="ＭＳ Ｐゴシック"/>
        <family val="3"/>
        <charset val="128"/>
      </rPr>
      <t>T</t>
    </r>
    <r>
      <rPr>
        <sz val="11"/>
        <rFont val="ＭＳ Ｐゴシック"/>
        <family val="3"/>
        <charset val="128"/>
      </rPr>
      <t>[K]</t>
    </r>
    <rPh sb="0" eb="2">
      <t>オンド</t>
    </rPh>
    <phoneticPr fontId="1"/>
  </si>
  <si>
    <r>
      <t>A</t>
    </r>
    <r>
      <rPr>
        <sz val="11"/>
        <rFont val="ＭＳ Ｐゴシック"/>
        <family val="3"/>
        <charset val="128"/>
      </rPr>
      <t>=</t>
    </r>
    <phoneticPr fontId="1"/>
  </si>
  <si>
    <r>
      <t>B</t>
    </r>
    <r>
      <rPr>
        <sz val="11"/>
        <rFont val="ＭＳ Ｐゴシック"/>
        <family val="3"/>
        <charset val="128"/>
      </rPr>
      <t>=</t>
    </r>
    <phoneticPr fontId="1"/>
  </si>
  <si>
    <r>
      <t>C</t>
    </r>
    <r>
      <rPr>
        <sz val="11"/>
        <rFont val="ＭＳ Ｐゴシック"/>
        <family val="3"/>
        <charset val="128"/>
      </rPr>
      <t>=</t>
    </r>
    <phoneticPr fontId="1"/>
  </si>
  <si>
    <r>
      <t>窒素の溶解度</t>
    </r>
    <r>
      <rPr>
        <i/>
        <sz val="11"/>
        <rFont val="ＭＳ Ｐゴシック"/>
        <family val="3"/>
        <charset val="128"/>
      </rPr>
      <t>x</t>
    </r>
    <r>
      <rPr>
        <sz val="11"/>
        <rFont val="ＭＳ Ｐゴシック"/>
        <family val="3"/>
        <charset val="128"/>
      </rPr>
      <t>[モル分率]</t>
    </r>
    <rPh sb="0" eb="2">
      <t>チッソ</t>
    </rPh>
    <rPh sb="3" eb="6">
      <t>ヨウカイド</t>
    </rPh>
    <rPh sb="10" eb="11">
      <t>ブン</t>
    </rPh>
    <rPh sb="11" eb="12">
      <t>リツ</t>
    </rPh>
    <phoneticPr fontId="1"/>
  </si>
  <si>
    <r>
      <t>酸素の溶解度</t>
    </r>
    <r>
      <rPr>
        <i/>
        <sz val="11"/>
        <rFont val="ＭＳ Ｐゴシック"/>
        <family val="3"/>
        <charset val="128"/>
      </rPr>
      <t>x</t>
    </r>
    <r>
      <rPr>
        <sz val="11"/>
        <rFont val="ＭＳ Ｐゴシック"/>
        <family val="3"/>
        <charset val="128"/>
      </rPr>
      <t>[モル分率]</t>
    </r>
    <rPh sb="0" eb="2">
      <t>サンソ</t>
    </rPh>
    <rPh sb="3" eb="6">
      <t>ヨウカイド</t>
    </rPh>
    <rPh sb="10" eb="11">
      <t>ブン</t>
    </rPh>
    <rPh sb="11" eb="12">
      <t>リツ</t>
    </rPh>
    <phoneticPr fontId="1"/>
  </si>
  <si>
    <t>定数</t>
    <rPh sb="0" eb="2">
      <t>テイスウ</t>
    </rPh>
    <phoneticPr fontId="1"/>
  </si>
  <si>
    <r>
      <t>温度</t>
    </r>
    <r>
      <rPr>
        <i/>
        <sz val="11"/>
        <rFont val="ＭＳ Ｐゴシック"/>
        <family val="3"/>
        <charset val="128"/>
      </rPr>
      <t>θ</t>
    </r>
    <r>
      <rPr>
        <sz val="11"/>
        <rFont val="ＭＳ Ｐゴシック"/>
        <family val="3"/>
        <charset val="128"/>
      </rPr>
      <t>[℃]</t>
    </r>
    <rPh sb="0" eb="2">
      <t>オンド</t>
    </rPh>
    <phoneticPr fontId="1"/>
  </si>
  <si>
    <t>水素</t>
    <rPh sb="0" eb="2">
      <t>スイソ</t>
    </rPh>
    <phoneticPr fontId="1"/>
  </si>
  <si>
    <r>
      <t>水素の溶解度</t>
    </r>
    <r>
      <rPr>
        <i/>
        <sz val="11"/>
        <rFont val="ＭＳ Ｐゴシック"/>
        <family val="3"/>
        <charset val="128"/>
      </rPr>
      <t>x</t>
    </r>
    <r>
      <rPr>
        <sz val="11"/>
        <rFont val="ＭＳ Ｐゴシック"/>
        <family val="3"/>
        <charset val="128"/>
      </rPr>
      <t>[モル分率]</t>
    </r>
    <rPh sb="0" eb="2">
      <t>スイソ</t>
    </rPh>
    <rPh sb="3" eb="6">
      <t>ヨウカイド</t>
    </rPh>
    <rPh sb="10" eb="11">
      <t>ブン</t>
    </rPh>
    <rPh sb="11" eb="12">
      <t>リツ</t>
    </rPh>
    <phoneticPr fontId="1"/>
  </si>
  <si>
    <t>【例題4-2】水に対する各種気体の溶解度の比較</t>
    <rPh sb="1" eb="3">
      <t>レイダイ</t>
    </rPh>
    <rPh sb="7" eb="8">
      <t>スイ</t>
    </rPh>
    <rPh sb="9" eb="10">
      <t>タイ</t>
    </rPh>
    <rPh sb="12" eb="14">
      <t>カクシュ</t>
    </rPh>
    <rPh sb="14" eb="16">
      <t>キタイ</t>
    </rPh>
    <rPh sb="17" eb="20">
      <t>ヨウカイド</t>
    </rPh>
    <rPh sb="21" eb="23">
      <t>ヒカク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</si>
</sst>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E+00"/>
  </numFmts>
  <fonts count="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i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76" fontId="0" fillId="0" borderId="7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76" fontId="0" fillId="0" borderId="13" xfId="0" applyNumberFormat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8" xfId="0" applyNumberFormat="1" applyBorder="1" applyAlignment="1">
      <alignment horizontal="center" vertical="center"/>
    </xf>
    <xf numFmtId="0" fontId="0" fillId="0" borderId="10" xfId="0" applyNumberFormat="1" applyBorder="1" applyAlignment="1">
      <alignment horizontal="center" vertical="center"/>
    </xf>
    <xf numFmtId="0" fontId="0" fillId="0" borderId="12" xfId="0" applyNumberFormat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176" fontId="0" fillId="0" borderId="15" xfId="0" applyNumberFormat="1" applyBorder="1" applyAlignment="1">
      <alignment horizontal="center" vertical="center"/>
    </xf>
    <xf numFmtId="176" fontId="0" fillId="0" borderId="18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/>
              <a:t>図○○　気体の水への溶解度</a:t>
            </a:r>
          </a:p>
        </c:rich>
      </c:tx>
      <c:layout>
        <c:manualLayout>
          <c:xMode val="edge"/>
          <c:yMode val="edge"/>
          <c:x val="0.36381605184876986"/>
          <c:y val="0.9298648901378232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760280582780724"/>
          <c:y val="2.8169436377704641E-2"/>
          <c:w val="0.85211891620325864"/>
          <c:h val="0.76297224800394781"/>
        </c:manualLayout>
      </c:layout>
      <c:scatterChart>
        <c:scatterStyle val="smoothMarker"/>
        <c:varyColors val="0"/>
        <c:ser>
          <c:idx val="0"/>
          <c:order val="0"/>
          <c:tx>
            <c:v>窒素</c:v>
          </c:tx>
          <c:spPr>
            <a:ln w="19050">
              <a:solidFill>
                <a:sysClr val="windowText" lastClr="000000"/>
              </a:solidFill>
            </a:ln>
          </c:spPr>
          <c:marker>
            <c:symbol val="circle"/>
            <c:size val="10"/>
            <c:spPr>
              <a:solidFill>
                <a:sysClr val="window" lastClr="FFFFFF"/>
              </a:solidFill>
              <a:ln w="12700">
                <a:solidFill>
                  <a:sysClr val="windowText" lastClr="000000"/>
                </a:solidFill>
              </a:ln>
            </c:spPr>
          </c:marker>
          <c:xVal>
            <c:numRef>
              <c:f>Sheet1!$A$9:$A$20</c:f>
              <c:numCache>
                <c:formatCode>General</c:formatCode>
                <c:ptCount val="12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40</c:v>
                </c:pt>
                <c:pt idx="8">
                  <c:v>50</c:v>
                </c:pt>
                <c:pt idx="9">
                  <c:v>60</c:v>
                </c:pt>
                <c:pt idx="10">
                  <c:v>70</c:v>
                </c:pt>
                <c:pt idx="11">
                  <c:v>75</c:v>
                </c:pt>
              </c:numCache>
            </c:numRef>
          </c:xVal>
          <c:yVal>
            <c:numRef>
              <c:f>Sheet1!$C$9:$C$20</c:f>
              <c:numCache>
                <c:formatCode>0.000E+00</c:formatCode>
                <c:ptCount val="12"/>
                <c:pt idx="0">
                  <c:v>1.907521995476544E-5</c:v>
                </c:pt>
                <c:pt idx="1">
                  <c:v>1.6947762923650865E-5</c:v>
                </c:pt>
                <c:pt idx="2">
                  <c:v>1.5240097928214716E-5</c:v>
                </c:pt>
                <c:pt idx="3">
                  <c:v>1.3860023640328657E-5</c:v>
                </c:pt>
                <c:pt idx="4">
                  <c:v>1.273895958267397E-5</c:v>
                </c:pt>
                <c:pt idx="5">
                  <c:v>1.1825326735664594E-5</c:v>
                </c:pt>
                <c:pt idx="6">
                  <c:v>1.1079942414252359E-5</c:v>
                </c:pt>
                <c:pt idx="7">
                  <c:v>9.9806289894138584E-6</c:v>
                </c:pt>
                <c:pt idx="8">
                  <c:v>9.2732348728666349E-6</c:v>
                </c:pt>
                <c:pt idx="9">
                  <c:v>8.8557736151001986E-6</c:v>
                </c:pt>
                <c:pt idx="10">
                  <c:v>8.6658210170752356E-6</c:v>
                </c:pt>
                <c:pt idx="11">
                  <c:v>8.6437357437435531E-6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221-43F7-BA90-A8DF871DABFF}"/>
            </c:ext>
          </c:extLst>
        </c:ser>
        <c:ser>
          <c:idx val="1"/>
          <c:order val="1"/>
          <c:tx>
            <c:v>酸素</c:v>
          </c:tx>
          <c:spPr>
            <a:ln w="19050" cmpd="sng">
              <a:solidFill>
                <a:srgbClr val="FF0000"/>
              </a:solidFill>
              <a:prstDash val="dash"/>
            </a:ln>
          </c:spPr>
          <c:marker>
            <c:symbol val="square"/>
            <c:size val="10"/>
            <c:spPr>
              <a:solidFill>
                <a:sysClr val="window" lastClr="FFFFFF"/>
              </a:solidFill>
              <a:ln w="12700">
                <a:solidFill>
                  <a:srgbClr val="FF0000"/>
                </a:solidFill>
              </a:ln>
            </c:spPr>
          </c:marker>
          <c:xVal>
            <c:numRef>
              <c:f>Sheet1!$A$9:$A$20</c:f>
              <c:numCache>
                <c:formatCode>General</c:formatCode>
                <c:ptCount val="12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40</c:v>
                </c:pt>
                <c:pt idx="8">
                  <c:v>50</c:v>
                </c:pt>
                <c:pt idx="9">
                  <c:v>60</c:v>
                </c:pt>
                <c:pt idx="10">
                  <c:v>70</c:v>
                </c:pt>
                <c:pt idx="11">
                  <c:v>75</c:v>
                </c:pt>
              </c:numCache>
            </c:numRef>
          </c:xVal>
          <c:yVal>
            <c:numRef>
              <c:f>Sheet1!$D$9:$D$20</c:f>
              <c:numCache>
                <c:formatCode>0.000E+00</c:formatCode>
                <c:ptCount val="12"/>
                <c:pt idx="0">
                  <c:v>3.9491631935457188E-5</c:v>
                </c:pt>
                <c:pt idx="1">
                  <c:v>3.4604122631752629E-5</c:v>
                </c:pt>
                <c:pt idx="2">
                  <c:v>3.0700690428970717E-5</c:v>
                </c:pt>
                <c:pt idx="3">
                  <c:v>2.755665523892133E-5</c:v>
                </c:pt>
                <c:pt idx="4">
                  <c:v>2.5006251924870116E-5</c:v>
                </c:pt>
                <c:pt idx="5">
                  <c:v>2.2925724332691606E-5</c:v>
                </c:pt>
                <c:pt idx="6">
                  <c:v>2.1221666345067718E-5</c:v>
                </c:pt>
                <c:pt idx="7">
                  <c:v>1.8674578079070901E-5</c:v>
                </c:pt>
                <c:pt idx="8">
                  <c:v>1.69689477347298E-5</c:v>
                </c:pt>
                <c:pt idx="9">
                  <c:v>1.5864340512013266E-5</c:v>
                </c:pt>
                <c:pt idx="10">
                  <c:v>1.5211908188941981E-5</c:v>
                </c:pt>
                <c:pt idx="11">
                  <c:v>1.5024755252226177E-5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221-43F7-BA90-A8DF871DAB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182016"/>
        <c:axId val="142031872"/>
      </c:scatterChart>
      <c:valAx>
        <c:axId val="74182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温度　</a:t>
                </a:r>
                <a:r>
                  <a:rPr lang="en-US" i="1"/>
                  <a:t>θ</a:t>
                </a:r>
                <a:r>
                  <a:rPr lang="en-US"/>
                  <a:t>[</a:t>
                </a:r>
                <a:r>
                  <a:rPr lang="ja-JP"/>
                  <a:t>℃</a:t>
                </a:r>
                <a:r>
                  <a:rPr lang="en-US"/>
                  <a:t>]</a:t>
                </a:r>
                <a:endParaRPr lang="ja-JP"/>
              </a:p>
            </c:rich>
          </c:tx>
          <c:overlay val="0"/>
        </c:title>
        <c:numFmt formatCode="General" sourceLinked="1"/>
        <c:majorTickMark val="in"/>
        <c:minorTickMark val="in"/>
        <c:tickLblPos val="nextTo"/>
        <c:spPr>
          <a:noFill/>
          <a:ln w="25400">
            <a:solidFill>
              <a:sysClr val="windowText" lastClr="000000"/>
            </a:solidFill>
          </a:ln>
        </c:spPr>
        <c:crossAx val="142031872"/>
        <c:crosses val="autoZero"/>
        <c:crossBetween val="midCat"/>
      </c:valAx>
      <c:valAx>
        <c:axId val="142031872"/>
        <c:scaling>
          <c:orientation val="minMax"/>
          <c:max val="5.000000000000003E-5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気体の溶解度　</a:t>
                </a:r>
                <a:r>
                  <a:rPr lang="en-US" i="1"/>
                  <a:t>x</a:t>
                </a:r>
                <a:r>
                  <a:rPr lang="en-US"/>
                  <a:t>[</a:t>
                </a:r>
                <a:r>
                  <a:rPr lang="ja-JP"/>
                  <a:t>モル分率</a:t>
                </a:r>
                <a:r>
                  <a:rPr lang="en-US"/>
                  <a:t>]</a:t>
                </a:r>
                <a:endParaRPr lang="ja-JP"/>
              </a:p>
            </c:rich>
          </c:tx>
          <c:overlay val="0"/>
        </c:title>
        <c:numFmt formatCode="0.E+00" sourceLinked="0"/>
        <c:majorTickMark val="in"/>
        <c:minorTickMark val="in"/>
        <c:tickLblPos val="nextTo"/>
        <c:spPr>
          <a:ln w="25400">
            <a:solidFill>
              <a:sysClr val="windowText" lastClr="000000"/>
            </a:solidFill>
          </a:ln>
        </c:spPr>
        <c:crossAx val="74182016"/>
        <c:crosses val="autoZero"/>
        <c:crossBetween val="midCat"/>
        <c:majorUnit val="1.0000000000000004E-5"/>
        <c:minorUnit val="2.0000000000000016E-6"/>
      </c:valAx>
      <c:spPr>
        <a:noFill/>
        <a:ln w="25400">
          <a:solidFill>
            <a:sysClr val="windowText" lastClr="000000"/>
          </a:solidFill>
        </a:ln>
      </c:spPr>
    </c:plotArea>
    <c:legend>
      <c:legendPos val="r"/>
      <c:layout>
        <c:manualLayout>
          <c:xMode val="edge"/>
          <c:yMode val="edge"/>
          <c:x val="0.81911111955153704"/>
          <c:y val="9.7136044630334192E-2"/>
          <c:w val="8.9759255071017577E-2"/>
          <c:h val="9.6432359510210008E-2"/>
        </c:manualLayout>
      </c:layout>
      <c:overlay val="1"/>
      <c:spPr>
        <a:solidFill>
          <a:sysClr val="window" lastClr="FFFFFF"/>
        </a:solidFill>
        <a:ln w="12700"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400" b="0"/>
      </a:pPr>
      <a:endParaRPr lang="ja-JP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1703" cy="6077857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20"/>
  <sheetViews>
    <sheetView tabSelected="1" workbookViewId="0">
      <selection activeCell="G23" sqref="G23"/>
    </sheetView>
  </sheetViews>
  <sheetFormatPr defaultRowHeight="13"/>
  <cols>
    <col min="1" max="1" width="10.26953125" bestFit="1" customWidth="1"/>
    <col min="3" max="3" width="13.7265625" customWidth="1"/>
    <col min="4" max="4" width="14" customWidth="1"/>
    <col min="5" max="5" width="13.36328125" customWidth="1"/>
  </cols>
  <sheetData>
    <row r="2" spans="1:5" ht="13.5" thickBot="1">
      <c r="B2" t="s">
        <v>12</v>
      </c>
    </row>
    <row r="3" spans="1:5" ht="13.5" thickBot="1">
      <c r="B3" s="6" t="s">
        <v>8</v>
      </c>
      <c r="C3" s="7" t="s">
        <v>0</v>
      </c>
      <c r="D3" s="26" t="s">
        <v>1</v>
      </c>
      <c r="E3" s="21" t="s">
        <v>10</v>
      </c>
    </row>
    <row r="4" spans="1:5" ht="13.5" thickTop="1">
      <c r="B4" s="5" t="s">
        <v>3</v>
      </c>
      <c r="C4" s="8">
        <v>-67.387649999999994</v>
      </c>
      <c r="D4" s="27">
        <v>-66.735380000000006</v>
      </c>
      <c r="E4" s="22">
        <v>-48.161099999999998</v>
      </c>
    </row>
    <row r="5" spans="1:5">
      <c r="B5" s="3" t="s">
        <v>4</v>
      </c>
      <c r="C5" s="9">
        <v>86.321290000000005</v>
      </c>
      <c r="D5" s="28">
        <v>87.475470000000001</v>
      </c>
      <c r="E5" s="23">
        <v>55.284500000000001</v>
      </c>
    </row>
    <row r="6" spans="1:5" ht="13.5" thickBot="1">
      <c r="B6" s="4" t="s">
        <v>5</v>
      </c>
      <c r="C6" s="10">
        <v>24.798079999999999</v>
      </c>
      <c r="D6" s="29">
        <v>24.452639999999999</v>
      </c>
      <c r="E6" s="24">
        <v>16.889299999999999</v>
      </c>
    </row>
    <row r="7" spans="1:5" ht="13.5" thickBot="1">
      <c r="C7" s="11"/>
      <c r="D7" s="11"/>
    </row>
    <row r="8" spans="1:5" ht="26.5" thickBot="1">
      <c r="A8" s="1" t="s">
        <v>9</v>
      </c>
      <c r="B8" s="2" t="s">
        <v>2</v>
      </c>
      <c r="C8" s="12" t="s">
        <v>6</v>
      </c>
      <c r="D8" s="30" t="s">
        <v>7</v>
      </c>
      <c r="E8" s="13" t="s">
        <v>11</v>
      </c>
    </row>
    <row r="9" spans="1:5" ht="13.5" thickTop="1">
      <c r="A9" s="18">
        <v>0</v>
      </c>
      <c r="B9" s="8">
        <f>A9+273.15</f>
        <v>273.14999999999998</v>
      </c>
      <c r="C9" s="14">
        <f>EXP(C$4+C$5/($B9/100)+C$6*LN($B9/100))</f>
        <v>1.907521995476544E-5</v>
      </c>
      <c r="D9" s="31">
        <f>EXP(D$4+D$5/($B9/100)+D$6*LN($B9/100))</f>
        <v>3.9491631935457188E-5</v>
      </c>
      <c r="E9" s="15"/>
    </row>
    <row r="10" spans="1:5">
      <c r="A10" s="16">
        <v>5</v>
      </c>
      <c r="B10" s="8">
        <f t="shared" ref="B10:B20" si="0">A10+273.15</f>
        <v>278.14999999999998</v>
      </c>
      <c r="C10" s="14">
        <f t="shared" ref="C10:D20" si="1">EXP(C$4+C$5/($B10/100)+C$6*LN($B10/100))</f>
        <v>1.6947762923650865E-5</v>
      </c>
      <c r="D10" s="31">
        <f t="shared" si="1"/>
        <v>3.4604122631752629E-5</v>
      </c>
      <c r="E10" s="15"/>
    </row>
    <row r="11" spans="1:5">
      <c r="A11" s="18">
        <v>10</v>
      </c>
      <c r="B11" s="8">
        <f t="shared" si="0"/>
        <v>283.14999999999998</v>
      </c>
      <c r="C11" s="14">
        <f t="shared" si="1"/>
        <v>1.5240097928214716E-5</v>
      </c>
      <c r="D11" s="31">
        <f t="shared" si="1"/>
        <v>3.0700690428970717E-5</v>
      </c>
      <c r="E11" s="15"/>
    </row>
    <row r="12" spans="1:5">
      <c r="A12" s="16">
        <v>15</v>
      </c>
      <c r="B12" s="8">
        <f t="shared" si="0"/>
        <v>288.14999999999998</v>
      </c>
      <c r="C12" s="14">
        <f t="shared" si="1"/>
        <v>1.3860023640328657E-5</v>
      </c>
      <c r="D12" s="31">
        <f t="shared" si="1"/>
        <v>2.755665523892133E-5</v>
      </c>
      <c r="E12" s="15"/>
    </row>
    <row r="13" spans="1:5">
      <c r="A13" s="18">
        <v>20</v>
      </c>
      <c r="B13" s="8">
        <f t="shared" si="0"/>
        <v>293.14999999999998</v>
      </c>
      <c r="C13" s="14">
        <f t="shared" si="1"/>
        <v>1.273895958267397E-5</v>
      </c>
      <c r="D13" s="31">
        <f t="shared" si="1"/>
        <v>2.5006251924870116E-5</v>
      </c>
      <c r="E13" s="15"/>
    </row>
    <row r="14" spans="1:5">
      <c r="A14" s="16">
        <v>25</v>
      </c>
      <c r="B14" s="8">
        <f t="shared" si="0"/>
        <v>298.14999999999998</v>
      </c>
      <c r="C14" s="14">
        <f t="shared" si="1"/>
        <v>1.1825326735664594E-5</v>
      </c>
      <c r="D14" s="31">
        <f t="shared" si="1"/>
        <v>2.2925724332691606E-5</v>
      </c>
      <c r="E14" s="15"/>
    </row>
    <row r="15" spans="1:5">
      <c r="A15" s="18">
        <v>30</v>
      </c>
      <c r="B15" s="8">
        <f t="shared" si="0"/>
        <v>303.14999999999998</v>
      </c>
      <c r="C15" s="14">
        <f t="shared" si="1"/>
        <v>1.1079942414252359E-5</v>
      </c>
      <c r="D15" s="31">
        <f t="shared" si="1"/>
        <v>2.1221666345067718E-5</v>
      </c>
      <c r="E15" s="15"/>
    </row>
    <row r="16" spans="1:5">
      <c r="A16" s="16">
        <v>40</v>
      </c>
      <c r="B16" s="8">
        <f t="shared" si="0"/>
        <v>313.14999999999998</v>
      </c>
      <c r="C16" s="14">
        <f t="shared" si="1"/>
        <v>9.9806289894138584E-6</v>
      </c>
      <c r="D16" s="31">
        <f t="shared" si="1"/>
        <v>1.8674578079070901E-5</v>
      </c>
      <c r="E16" s="15"/>
    </row>
    <row r="17" spans="1:5">
      <c r="A17" s="18">
        <v>50</v>
      </c>
      <c r="B17" s="8">
        <f t="shared" si="0"/>
        <v>323.14999999999998</v>
      </c>
      <c r="C17" s="14">
        <f t="shared" si="1"/>
        <v>9.2732348728666349E-6</v>
      </c>
      <c r="D17" s="31">
        <f t="shared" si="1"/>
        <v>1.69689477347298E-5</v>
      </c>
      <c r="E17" s="15"/>
    </row>
    <row r="18" spans="1:5">
      <c r="A18" s="16">
        <v>60</v>
      </c>
      <c r="B18" s="8">
        <f t="shared" si="0"/>
        <v>333.15</v>
      </c>
      <c r="C18" s="14">
        <f t="shared" si="1"/>
        <v>8.8557736151001986E-6</v>
      </c>
      <c r="D18" s="31">
        <f t="shared" si="1"/>
        <v>1.5864340512013266E-5</v>
      </c>
      <c r="E18" s="15"/>
    </row>
    <row r="19" spans="1:5">
      <c r="A19" s="18">
        <v>70</v>
      </c>
      <c r="B19" s="8">
        <f t="shared" si="0"/>
        <v>343.15</v>
      </c>
      <c r="C19" s="14">
        <f t="shared" si="1"/>
        <v>8.6658210170752356E-6</v>
      </c>
      <c r="D19" s="31">
        <f t="shared" si="1"/>
        <v>1.5211908188941981E-5</v>
      </c>
      <c r="E19" s="15"/>
    </row>
    <row r="20" spans="1:5" ht="13.5" thickBot="1">
      <c r="A20" s="17">
        <v>75</v>
      </c>
      <c r="B20" s="19">
        <f t="shared" si="0"/>
        <v>348.15</v>
      </c>
      <c r="C20" s="20">
        <f t="shared" si="1"/>
        <v>8.6437357437435531E-6</v>
      </c>
      <c r="D20" s="32">
        <f t="shared" si="1"/>
        <v>1.5024755252226177E-5</v>
      </c>
      <c r="E20" s="25"/>
    </row>
  </sheetData>
  <phoneticPr fontId="1"/>
  <pageMargins left="0.78700000000000003" right="0.78700000000000003" top="0.98399999999999999" bottom="0.98399999999999999" header="0.51200000000000001" footer="0.51200000000000001"/>
  <pageSetup paperSize="9" scale="90" orientation="landscape" horizontalDpi="30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グラフ</vt:lpstr>
      </vt:variant>
      <vt:variant>
        <vt:i4>1</vt:i4>
      </vt:variant>
    </vt:vector>
  </HeadingPairs>
  <TitlesOfParts>
    <vt:vector size="2" baseType="lpstr">
      <vt:lpstr>Sheet1</vt:lpstr>
      <vt:lpstr>グラフ1</vt:lpstr>
    </vt:vector>
  </TitlesOfParts>
  <Company>慶應義塾大学理工学部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寺坂宏一</dc:creator>
  <cp:lastModifiedBy>山田太郎</cp:lastModifiedBy>
  <cp:lastPrinted>2006-03-22T03:47:19Z</cp:lastPrinted>
  <dcterms:created xsi:type="dcterms:W3CDTF">2006-03-17T08:15:57Z</dcterms:created>
  <dcterms:modified xsi:type="dcterms:W3CDTF">2017-02-18T15:08:48Z</dcterms:modified>
</cp:coreProperties>
</file>