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ich\Dropbox\★化学系学生のためのExcel入門2017\付録ファイル\第４章\例題4-1気体の溶解度\教員用\"/>
    </mc:Choice>
  </mc:AlternateContent>
  <bookViews>
    <workbookView xWindow="-6230" yWindow="1080" windowWidth="15480" windowHeight="10190" activeTab="1"/>
  </bookViews>
  <sheets>
    <sheet name="グラフ1" sheetId="4" r:id="rId1"/>
    <sheet name="Sheet1" sheetId="1" r:id="rId2"/>
  </sheets>
  <calcPr calcId="162913"/>
</workbook>
</file>

<file path=xl/calcChain.xml><?xml version="1.0" encoding="utf-8"?>
<calcChain xmlns="http://schemas.openxmlformats.org/spreadsheetml/2006/main">
  <c r="C10" i="1" l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D9" i="1"/>
  <c r="C9" i="1"/>
  <c r="B10" i="1"/>
  <c r="B11" i="1"/>
  <c r="B12" i="1"/>
  <c r="B13" i="1"/>
  <c r="B14" i="1"/>
  <c r="B15" i="1"/>
  <c r="B16" i="1"/>
  <c r="B17" i="1"/>
  <c r="B18" i="1"/>
  <c r="B19" i="1"/>
  <c r="B20" i="1"/>
  <c r="B9" i="1"/>
</calcChain>
</file>

<file path=xl/sharedStrings.xml><?xml version="1.0" encoding="utf-8"?>
<sst xmlns="http://schemas.openxmlformats.org/spreadsheetml/2006/main" count="11" uniqueCount="11">
  <si>
    <t>窒素</t>
    <rPh sb="0" eb="2">
      <t>チッソ</t>
    </rPh>
    <phoneticPr fontId="1"/>
  </si>
  <si>
    <t>酸素</t>
    <rPh sb="0" eb="2">
      <t>サンソ</t>
    </rPh>
    <phoneticPr fontId="1"/>
  </si>
  <si>
    <t>【例題4-1】気体の水への溶解度</t>
    <rPh sb="1" eb="3">
      <t>レイダイ</t>
    </rPh>
    <rPh sb="7" eb="9">
      <t>キタイ</t>
    </rPh>
    <rPh sb="10" eb="11">
      <t>ミズ</t>
    </rPh>
    <rPh sb="13" eb="16">
      <t>ヨウカイド</t>
    </rPh>
    <phoneticPr fontId="1"/>
  </si>
  <si>
    <r>
      <t>温度</t>
    </r>
    <r>
      <rPr>
        <i/>
        <sz val="11"/>
        <rFont val="ＭＳ Ｐゴシック"/>
        <family val="3"/>
        <charset val="128"/>
      </rPr>
      <t>T</t>
    </r>
    <r>
      <rPr>
        <sz val="11"/>
        <rFont val="ＭＳ Ｐゴシック"/>
        <family val="3"/>
        <charset val="128"/>
      </rPr>
      <t>[K]</t>
    </r>
    <rPh sb="0" eb="2">
      <t>オンド</t>
    </rPh>
    <phoneticPr fontId="1"/>
  </si>
  <si>
    <r>
      <t>A</t>
    </r>
    <r>
      <rPr>
        <sz val="11"/>
        <rFont val="ＭＳ Ｐゴシック"/>
        <family val="3"/>
        <charset val="128"/>
      </rPr>
      <t>=</t>
    </r>
    <phoneticPr fontId="1"/>
  </si>
  <si>
    <r>
      <t>B</t>
    </r>
    <r>
      <rPr>
        <sz val="11"/>
        <rFont val="ＭＳ Ｐゴシック"/>
        <family val="3"/>
        <charset val="128"/>
      </rPr>
      <t>=</t>
    </r>
    <phoneticPr fontId="1"/>
  </si>
  <si>
    <r>
      <t>C</t>
    </r>
    <r>
      <rPr>
        <sz val="11"/>
        <rFont val="ＭＳ Ｐゴシック"/>
        <family val="3"/>
        <charset val="128"/>
      </rPr>
      <t>=</t>
    </r>
    <phoneticPr fontId="1"/>
  </si>
  <si>
    <r>
      <t>窒素の溶解度</t>
    </r>
    <r>
      <rPr>
        <i/>
        <sz val="11"/>
        <rFont val="ＭＳ Ｐゴシック"/>
        <family val="3"/>
        <charset val="128"/>
      </rPr>
      <t>x</t>
    </r>
    <r>
      <rPr>
        <sz val="11"/>
        <rFont val="ＭＳ Ｐゴシック"/>
        <family val="3"/>
        <charset val="128"/>
      </rPr>
      <t>[モル分率]</t>
    </r>
    <rPh sb="0" eb="2">
      <t>チッソ</t>
    </rPh>
    <rPh sb="3" eb="6">
      <t>ヨウカイド</t>
    </rPh>
    <rPh sb="10" eb="11">
      <t>ブン</t>
    </rPh>
    <rPh sb="11" eb="12">
      <t>リツ</t>
    </rPh>
    <phoneticPr fontId="1"/>
  </si>
  <si>
    <r>
      <t>酸素の溶解度</t>
    </r>
    <r>
      <rPr>
        <i/>
        <sz val="11"/>
        <rFont val="ＭＳ Ｐゴシック"/>
        <family val="3"/>
        <charset val="128"/>
      </rPr>
      <t>x</t>
    </r>
    <r>
      <rPr>
        <sz val="11"/>
        <rFont val="ＭＳ Ｐゴシック"/>
        <family val="3"/>
        <charset val="128"/>
      </rPr>
      <t>[モル分率]</t>
    </r>
    <rPh sb="0" eb="2">
      <t>サンソ</t>
    </rPh>
    <rPh sb="3" eb="6">
      <t>ヨウカイド</t>
    </rPh>
    <rPh sb="10" eb="11">
      <t>ブン</t>
    </rPh>
    <rPh sb="11" eb="12">
      <t>リツ</t>
    </rPh>
    <phoneticPr fontId="1"/>
  </si>
  <si>
    <t>定数</t>
    <rPh sb="0" eb="2">
      <t>テイスウ</t>
    </rPh>
    <phoneticPr fontId="1"/>
  </si>
  <si>
    <r>
      <t>温度</t>
    </r>
    <r>
      <rPr>
        <i/>
        <sz val="11"/>
        <rFont val="ＭＳ Ｐゴシック"/>
        <family val="3"/>
        <charset val="128"/>
      </rPr>
      <t>θ</t>
    </r>
    <r>
      <rPr>
        <sz val="11"/>
        <rFont val="ＭＳ Ｐゴシック"/>
        <family val="3"/>
        <charset val="128"/>
      </rPr>
      <t>[℃]</t>
    </r>
    <rPh sb="0" eb="2">
      <t>オンド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</si>
</sst>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E+0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図○○　気体の水への溶解度</a:t>
            </a:r>
          </a:p>
        </c:rich>
      </c:tx>
      <c:layout>
        <c:manualLayout>
          <c:xMode val="edge"/>
          <c:yMode val="edge"/>
          <c:x val="0.4011910456585418"/>
          <c:y val="0.946214099216710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101502243960119"/>
          <c:y val="6.1712711498530047E-2"/>
          <c:w val="0.85882120878234935"/>
          <c:h val="0.78262848214469272"/>
        </c:manualLayout>
      </c:layout>
      <c:scatterChart>
        <c:scatterStyle val="smoothMarker"/>
        <c:varyColors val="0"/>
        <c:ser>
          <c:idx val="0"/>
          <c:order val="0"/>
          <c:tx>
            <c:v>窒素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Sheet1!$A$9:$A$20</c:f>
              <c:numCache>
                <c:formatCode>General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40</c:v>
                </c:pt>
                <c:pt idx="8">
                  <c:v>50</c:v>
                </c:pt>
                <c:pt idx="9">
                  <c:v>60</c:v>
                </c:pt>
                <c:pt idx="10">
                  <c:v>70</c:v>
                </c:pt>
                <c:pt idx="11">
                  <c:v>75</c:v>
                </c:pt>
              </c:numCache>
            </c:numRef>
          </c:xVal>
          <c:yVal>
            <c:numRef>
              <c:f>Sheet1!$C$9:$C$20</c:f>
              <c:numCache>
                <c:formatCode>0.000E+00</c:formatCode>
                <c:ptCount val="12"/>
                <c:pt idx="0">
                  <c:v>1.907521995476544E-5</c:v>
                </c:pt>
                <c:pt idx="1">
                  <c:v>1.6947762923650865E-5</c:v>
                </c:pt>
                <c:pt idx="2">
                  <c:v>1.5240097928214716E-5</c:v>
                </c:pt>
                <c:pt idx="3">
                  <c:v>1.3860023640328657E-5</c:v>
                </c:pt>
                <c:pt idx="4">
                  <c:v>1.273895958267397E-5</c:v>
                </c:pt>
                <c:pt idx="5">
                  <c:v>1.1825326735664594E-5</c:v>
                </c:pt>
                <c:pt idx="6">
                  <c:v>1.1079942414252359E-5</c:v>
                </c:pt>
                <c:pt idx="7">
                  <c:v>9.9806289894138584E-6</c:v>
                </c:pt>
                <c:pt idx="8">
                  <c:v>9.2732348728666349E-6</c:v>
                </c:pt>
                <c:pt idx="9">
                  <c:v>8.8557736151001986E-6</c:v>
                </c:pt>
                <c:pt idx="10">
                  <c:v>8.6658210170752356E-6</c:v>
                </c:pt>
                <c:pt idx="11">
                  <c:v>8.6437357437435531E-6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4C-4241-84C6-6AFF055492AE}"/>
            </c:ext>
          </c:extLst>
        </c:ser>
        <c:ser>
          <c:idx val="1"/>
          <c:order val="1"/>
          <c:tx>
            <c:v>酸素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square"/>
            <c:size val="10"/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xVal>
            <c:numRef>
              <c:f>Sheet1!$A$9:$A$20</c:f>
              <c:numCache>
                <c:formatCode>General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40</c:v>
                </c:pt>
                <c:pt idx="8">
                  <c:v>50</c:v>
                </c:pt>
                <c:pt idx="9">
                  <c:v>60</c:v>
                </c:pt>
                <c:pt idx="10">
                  <c:v>70</c:v>
                </c:pt>
                <c:pt idx="11">
                  <c:v>75</c:v>
                </c:pt>
              </c:numCache>
            </c:numRef>
          </c:xVal>
          <c:yVal>
            <c:numRef>
              <c:f>Sheet1!$D$9:$D$20</c:f>
              <c:numCache>
                <c:formatCode>0.000E+00</c:formatCode>
                <c:ptCount val="12"/>
                <c:pt idx="0">
                  <c:v>3.9491631935457188E-5</c:v>
                </c:pt>
                <c:pt idx="1">
                  <c:v>3.4604122631752629E-5</c:v>
                </c:pt>
                <c:pt idx="2">
                  <c:v>3.0700690428970717E-5</c:v>
                </c:pt>
                <c:pt idx="3">
                  <c:v>2.755665523892133E-5</c:v>
                </c:pt>
                <c:pt idx="4">
                  <c:v>2.5006251924870116E-5</c:v>
                </c:pt>
                <c:pt idx="5">
                  <c:v>2.2925724332691606E-5</c:v>
                </c:pt>
                <c:pt idx="6">
                  <c:v>2.1221666345067718E-5</c:v>
                </c:pt>
                <c:pt idx="7">
                  <c:v>1.8674578079070901E-5</c:v>
                </c:pt>
                <c:pt idx="8">
                  <c:v>1.69689477347298E-5</c:v>
                </c:pt>
                <c:pt idx="9">
                  <c:v>1.5864340512013266E-5</c:v>
                </c:pt>
                <c:pt idx="10">
                  <c:v>1.5211908188941981E-5</c:v>
                </c:pt>
                <c:pt idx="11">
                  <c:v>1.5024755252226177E-5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94C-4241-84C6-6AFF05549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661080"/>
        <c:axId val="442658784"/>
      </c:scatterChart>
      <c:valAx>
        <c:axId val="442661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温度</a:t>
                </a:r>
                <a:r>
                  <a:rPr lang="en-US" i="1"/>
                  <a:t>θ</a:t>
                </a:r>
                <a:r>
                  <a:rPr lang="en-US"/>
                  <a:t>[</a:t>
                </a:r>
                <a:r>
                  <a:rPr lang="ja-JP"/>
                  <a:t>℃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2658784"/>
        <c:crosses val="autoZero"/>
        <c:crossBetween val="midCat"/>
      </c:valAx>
      <c:valAx>
        <c:axId val="442658784"/>
        <c:scaling>
          <c:orientation val="minMax"/>
          <c:max val="5.0000000000000023E-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気体の溶解度 </a:t>
                </a:r>
                <a:r>
                  <a:rPr lang="en-US"/>
                  <a:t>x</a:t>
                </a:r>
                <a:r>
                  <a:rPr lang="ja-JP"/>
                  <a:t> </a:t>
                </a:r>
                <a:r>
                  <a:rPr lang="en-US"/>
                  <a:t>[</a:t>
                </a:r>
                <a:r>
                  <a:rPr lang="ja-JP"/>
                  <a:t>モル分率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E+00" sourceLinked="0"/>
        <c:majorTickMark val="in"/>
        <c:minorTickMark val="in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2661080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922340261839195"/>
          <c:y val="0.12089504738800598"/>
          <c:w val="0.13930902169152815"/>
          <c:h val="0.11668295806513253"/>
        </c:manualLayout>
      </c:layout>
      <c:overlay val="1"/>
      <c:spPr>
        <a:solidFill>
          <a:sysClr val="window" lastClr="FFFFFF"/>
        </a:solidFill>
        <a:ln w="12700"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</a:defRPr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703" cy="6077857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F033FB5-5666-4346-8D7C-6F3E6A94C5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0"/>
  <sheetViews>
    <sheetView tabSelected="1" workbookViewId="0">
      <selection activeCell="J25" sqref="J25"/>
    </sheetView>
  </sheetViews>
  <sheetFormatPr defaultRowHeight="13"/>
  <cols>
    <col min="1" max="1" width="10.26953125" bestFit="1" customWidth="1"/>
    <col min="3" max="3" width="13.7265625" customWidth="1"/>
    <col min="4" max="4" width="14" customWidth="1"/>
  </cols>
  <sheetData>
    <row r="2" spans="1:5" ht="13.5" thickBot="1">
      <c r="B2" t="s">
        <v>2</v>
      </c>
    </row>
    <row r="3" spans="1:5" ht="13.5" thickBot="1">
      <c r="B3" s="6" t="s">
        <v>9</v>
      </c>
      <c r="C3" s="7" t="s">
        <v>0</v>
      </c>
      <c r="D3" s="8" t="s">
        <v>1</v>
      </c>
      <c r="E3" s="22"/>
    </row>
    <row r="4" spans="1:5" ht="13.5" thickTop="1">
      <c r="B4" s="5" t="s">
        <v>4</v>
      </c>
      <c r="C4" s="9">
        <v>-67.387649999999994</v>
      </c>
      <c r="D4" s="10">
        <v>-66.735380000000006</v>
      </c>
    </row>
    <row r="5" spans="1:5">
      <c r="B5" s="3" t="s">
        <v>5</v>
      </c>
      <c r="C5" s="11">
        <v>86.321290000000005</v>
      </c>
      <c r="D5" s="12">
        <v>87.475470000000001</v>
      </c>
    </row>
    <row r="6" spans="1:5" ht="13.5" thickBot="1">
      <c r="B6" s="4" t="s">
        <v>6</v>
      </c>
      <c r="C6" s="13">
        <v>24.798079999999999</v>
      </c>
      <c r="D6" s="14">
        <v>24.452639999999999</v>
      </c>
    </row>
    <row r="7" spans="1:5" ht="13.5" thickBot="1">
      <c r="C7" s="15"/>
      <c r="D7" s="15"/>
    </row>
    <row r="8" spans="1:5" ht="26.5" thickBot="1">
      <c r="A8" s="1" t="s">
        <v>10</v>
      </c>
      <c r="B8" s="2" t="s">
        <v>3</v>
      </c>
      <c r="C8" s="16" t="s">
        <v>7</v>
      </c>
      <c r="D8" s="17" t="s">
        <v>8</v>
      </c>
    </row>
    <row r="9" spans="1:5" ht="13.5" thickTop="1">
      <c r="A9" s="23">
        <v>0</v>
      </c>
      <c r="B9" s="9">
        <f>A9+273.15</f>
        <v>273.14999999999998</v>
      </c>
      <c r="C9" s="18">
        <f>EXP(C$4+C$5/($B9/100)+C$6*LN($B9/100))</f>
        <v>1.907521995476544E-5</v>
      </c>
      <c r="D9" s="19">
        <f>EXP(D$4+D$5/($B9/100)+D$6*LN($B9/100))</f>
        <v>3.9491631935457188E-5</v>
      </c>
    </row>
    <row r="10" spans="1:5">
      <c r="A10" s="20">
        <v>5</v>
      </c>
      <c r="B10" s="9">
        <f t="shared" ref="B10:B20" si="0">A10+273.15</f>
        <v>278.14999999999998</v>
      </c>
      <c r="C10" s="18">
        <f t="shared" ref="C10:D20" si="1">EXP(C$4+C$5/($B10/100)+C$6*LN($B10/100))</f>
        <v>1.6947762923650865E-5</v>
      </c>
      <c r="D10" s="19">
        <f t="shared" si="1"/>
        <v>3.4604122631752629E-5</v>
      </c>
    </row>
    <row r="11" spans="1:5">
      <c r="A11" s="23">
        <v>10</v>
      </c>
      <c r="B11" s="9">
        <f t="shared" si="0"/>
        <v>283.14999999999998</v>
      </c>
      <c r="C11" s="18">
        <f t="shared" si="1"/>
        <v>1.5240097928214716E-5</v>
      </c>
      <c r="D11" s="19">
        <f t="shared" si="1"/>
        <v>3.0700690428970717E-5</v>
      </c>
    </row>
    <row r="12" spans="1:5">
      <c r="A12" s="20">
        <v>15</v>
      </c>
      <c r="B12" s="9">
        <f t="shared" si="0"/>
        <v>288.14999999999998</v>
      </c>
      <c r="C12" s="18">
        <f t="shared" si="1"/>
        <v>1.3860023640328657E-5</v>
      </c>
      <c r="D12" s="19">
        <f t="shared" si="1"/>
        <v>2.755665523892133E-5</v>
      </c>
    </row>
    <row r="13" spans="1:5">
      <c r="A13" s="23">
        <v>20</v>
      </c>
      <c r="B13" s="9">
        <f t="shared" si="0"/>
        <v>293.14999999999998</v>
      </c>
      <c r="C13" s="18">
        <f t="shared" si="1"/>
        <v>1.273895958267397E-5</v>
      </c>
      <c r="D13" s="19">
        <f t="shared" si="1"/>
        <v>2.5006251924870116E-5</v>
      </c>
    </row>
    <row r="14" spans="1:5">
      <c r="A14" s="20">
        <v>25</v>
      </c>
      <c r="B14" s="9">
        <f t="shared" si="0"/>
        <v>298.14999999999998</v>
      </c>
      <c r="C14" s="18">
        <f t="shared" si="1"/>
        <v>1.1825326735664594E-5</v>
      </c>
      <c r="D14" s="19">
        <f t="shared" si="1"/>
        <v>2.2925724332691606E-5</v>
      </c>
    </row>
    <row r="15" spans="1:5">
      <c r="A15" s="23">
        <v>30</v>
      </c>
      <c r="B15" s="9">
        <f t="shared" si="0"/>
        <v>303.14999999999998</v>
      </c>
      <c r="C15" s="18">
        <f t="shared" si="1"/>
        <v>1.1079942414252359E-5</v>
      </c>
      <c r="D15" s="19">
        <f t="shared" si="1"/>
        <v>2.1221666345067718E-5</v>
      </c>
    </row>
    <row r="16" spans="1:5">
      <c r="A16" s="20">
        <v>40</v>
      </c>
      <c r="B16" s="9">
        <f t="shared" si="0"/>
        <v>313.14999999999998</v>
      </c>
      <c r="C16" s="18">
        <f t="shared" si="1"/>
        <v>9.9806289894138584E-6</v>
      </c>
      <c r="D16" s="19">
        <f t="shared" si="1"/>
        <v>1.8674578079070901E-5</v>
      </c>
    </row>
    <row r="17" spans="1:4">
      <c r="A17" s="23">
        <v>50</v>
      </c>
      <c r="B17" s="9">
        <f t="shared" si="0"/>
        <v>323.14999999999998</v>
      </c>
      <c r="C17" s="18">
        <f t="shared" si="1"/>
        <v>9.2732348728666349E-6</v>
      </c>
      <c r="D17" s="19">
        <f t="shared" si="1"/>
        <v>1.69689477347298E-5</v>
      </c>
    </row>
    <row r="18" spans="1:4">
      <c r="A18" s="20">
        <v>60</v>
      </c>
      <c r="B18" s="9">
        <f t="shared" si="0"/>
        <v>333.15</v>
      </c>
      <c r="C18" s="18">
        <f t="shared" si="1"/>
        <v>8.8557736151001986E-6</v>
      </c>
      <c r="D18" s="19">
        <f t="shared" si="1"/>
        <v>1.5864340512013266E-5</v>
      </c>
    </row>
    <row r="19" spans="1:4">
      <c r="A19" s="23">
        <v>70</v>
      </c>
      <c r="B19" s="9">
        <f t="shared" si="0"/>
        <v>343.15</v>
      </c>
      <c r="C19" s="18">
        <f t="shared" si="1"/>
        <v>8.6658210170752356E-6</v>
      </c>
      <c r="D19" s="19">
        <f t="shared" si="1"/>
        <v>1.5211908188941981E-5</v>
      </c>
    </row>
    <row r="20" spans="1:4" ht="13.5" thickBot="1">
      <c r="A20" s="21">
        <v>75</v>
      </c>
      <c r="B20" s="24">
        <f t="shared" si="0"/>
        <v>348.15</v>
      </c>
      <c r="C20" s="25">
        <f t="shared" si="1"/>
        <v>8.6437357437435531E-6</v>
      </c>
      <c r="D20" s="26">
        <f t="shared" si="1"/>
        <v>1.5024755252226177E-5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landscape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Sheet1</vt:lpstr>
      <vt:lpstr>グラフ1</vt:lpstr>
    </vt:vector>
  </TitlesOfParts>
  <Company>慶應義塾大学理工学部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寺坂宏一</dc:creator>
  <cp:lastModifiedBy>山田太郎</cp:lastModifiedBy>
  <cp:lastPrinted>2009-08-03T10:05:12Z</cp:lastPrinted>
  <dcterms:created xsi:type="dcterms:W3CDTF">2006-03-17T08:15:57Z</dcterms:created>
  <dcterms:modified xsi:type="dcterms:W3CDTF">2017-03-24T23:43:25Z</dcterms:modified>
</cp:coreProperties>
</file>