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0635" windowHeight="7545"/>
  </bookViews>
  <sheets>
    <sheet name="練習問題1-1(1)" sheetId="4" r:id="rId1"/>
    <sheet name="練習問題1-1(2)" sheetId="7" r:id="rId2"/>
    <sheet name="練習問題1-1(3)" sheetId="6" r:id="rId3"/>
    <sheet name="練習問題1-1(4)" sheetId="5" r:id="rId4"/>
  </sheets>
  <calcPr calcId="125725"/>
</workbook>
</file>

<file path=xl/calcChain.xml><?xml version="1.0" encoding="utf-8"?>
<calcChain xmlns="http://schemas.openxmlformats.org/spreadsheetml/2006/main">
  <c r="B7" i="5"/>
  <c r="D5"/>
  <c r="D7" s="1"/>
  <c r="B8"/>
  <c r="E5" s="1"/>
  <c r="B6"/>
  <c r="C5" s="1"/>
  <c r="C5" i="6"/>
  <c r="B7"/>
  <c r="D5" s="1"/>
  <c r="B6"/>
  <c r="B7" i="7"/>
  <c r="B8" s="1"/>
  <c r="E5" s="1"/>
  <c r="B6"/>
  <c r="C5" s="1"/>
  <c r="B9" i="4"/>
  <c r="F5" s="1"/>
  <c r="B8"/>
  <c r="E5" s="1"/>
  <c r="B7"/>
  <c r="D5" s="1"/>
  <c r="B6"/>
  <c r="C5" s="1"/>
  <c r="D8" l="1"/>
  <c r="D6"/>
  <c r="D7"/>
  <c r="D9"/>
  <c r="F9"/>
  <c r="F6"/>
  <c r="F7"/>
  <c r="F8"/>
  <c r="E7" i="7"/>
  <c r="E8"/>
  <c r="E6"/>
  <c r="D7" i="6"/>
  <c r="D6"/>
  <c r="C7" i="5"/>
  <c r="C8"/>
  <c r="C6"/>
  <c r="C7" i="4"/>
  <c r="C8"/>
  <c r="C9"/>
  <c r="C6"/>
  <c r="E7"/>
  <c r="E8"/>
  <c r="E9"/>
  <c r="E6"/>
  <c r="C8" i="7"/>
  <c r="C6"/>
  <c r="C7"/>
  <c r="E8" i="5"/>
  <c r="E6"/>
  <c r="E7"/>
  <c r="C7" i="6"/>
  <c r="D6" i="5"/>
  <c r="D8"/>
  <c r="C6" i="6"/>
  <c r="D5" i="7"/>
  <c r="B8" i="6"/>
  <c r="E5" s="1"/>
  <c r="E8" l="1"/>
  <c r="E6"/>
  <c r="E7"/>
  <c r="D7" i="7"/>
  <c r="D8"/>
  <c r="D6"/>
  <c r="C8" i="6"/>
  <c r="D8"/>
</calcChain>
</file>

<file path=xl/sharedStrings.xml><?xml version="1.0" encoding="utf-8"?>
<sst xmlns="http://schemas.openxmlformats.org/spreadsheetml/2006/main" count="42" uniqueCount="39">
  <si>
    <t>1 m=</t>
    <phoneticPr fontId="1"/>
  </si>
  <si>
    <t>1 ft=</t>
    <phoneticPr fontId="1"/>
  </si>
  <si>
    <r>
      <t>1 mile</t>
    </r>
    <r>
      <rPr>
        <sz val="20"/>
        <rFont val="ＭＳ Ｐゴシック"/>
        <family val="3"/>
        <charset val="128"/>
      </rPr>
      <t>=</t>
    </r>
    <phoneticPr fontId="1"/>
  </si>
  <si>
    <t>1 kg=</t>
    <phoneticPr fontId="1"/>
  </si>
  <si>
    <t>1 g=</t>
    <phoneticPr fontId="1"/>
  </si>
  <si>
    <t>1 s=</t>
    <phoneticPr fontId="1"/>
  </si>
  <si>
    <t>1 min=</t>
    <phoneticPr fontId="1"/>
  </si>
  <si>
    <t>1 h=</t>
    <phoneticPr fontId="1"/>
  </si>
  <si>
    <t>1 day=</t>
    <phoneticPr fontId="1"/>
  </si>
  <si>
    <t>1 J=</t>
    <phoneticPr fontId="1"/>
  </si>
  <si>
    <t>1 lb=</t>
    <phoneticPr fontId="1"/>
  </si>
  <si>
    <t>1 oz=</t>
    <phoneticPr fontId="1"/>
  </si>
  <si>
    <t>【練習問題1-1(1)】長さの単位換算表</t>
    <rPh sb="1" eb="3">
      <t>レンシュウ</t>
    </rPh>
    <rPh sb="3" eb="5">
      <t>モンダイ</t>
    </rPh>
    <phoneticPr fontId="1"/>
  </si>
  <si>
    <t>[m]</t>
    <phoneticPr fontId="1"/>
  </si>
  <si>
    <t>[cm]</t>
    <phoneticPr fontId="1"/>
  </si>
  <si>
    <t>[in]</t>
    <phoneticPr fontId="1"/>
  </si>
  <si>
    <t>[ft]</t>
    <phoneticPr fontId="1"/>
  </si>
  <si>
    <t>[mile]</t>
    <phoneticPr fontId="1"/>
  </si>
  <si>
    <t>【練習問題1-1(2)】質量の単位換算表</t>
    <rPh sb="1" eb="3">
      <t>レンシュウ</t>
    </rPh>
    <rPh sb="3" eb="5">
      <t>モンダイ</t>
    </rPh>
    <phoneticPr fontId="1"/>
  </si>
  <si>
    <t>【練習問題1-1(3)】時間の単位換算表</t>
    <rPh sb="1" eb="3">
      <t>レンシュウ</t>
    </rPh>
    <rPh sb="3" eb="5">
      <t>モンダイ</t>
    </rPh>
    <phoneticPr fontId="1"/>
  </si>
  <si>
    <t>[ｋｇ]</t>
    <phoneticPr fontId="1"/>
  </si>
  <si>
    <t>[ｇ]</t>
    <phoneticPr fontId="1"/>
  </si>
  <si>
    <t>[lb]</t>
    <phoneticPr fontId="1"/>
  </si>
  <si>
    <t>[oz]</t>
    <phoneticPr fontId="1"/>
  </si>
  <si>
    <t>[s]</t>
    <phoneticPr fontId="1"/>
  </si>
  <si>
    <t>[min]</t>
    <phoneticPr fontId="1"/>
  </si>
  <si>
    <t>[h]</t>
    <phoneticPr fontId="1"/>
  </si>
  <si>
    <t>[day]</t>
    <phoneticPr fontId="1"/>
  </si>
  <si>
    <t>[J]</t>
    <phoneticPr fontId="1"/>
  </si>
  <si>
    <t>[cal]</t>
    <phoneticPr fontId="1"/>
  </si>
  <si>
    <t>[eV]</t>
    <phoneticPr fontId="1"/>
  </si>
  <si>
    <t>[BTU]</t>
    <phoneticPr fontId="1"/>
  </si>
  <si>
    <t>単位</t>
  </si>
  <si>
    <t>【練習問題1-1(4)】エネルギーの単位換算表</t>
    <rPh sb="1" eb="3">
      <t>レンシュウ</t>
    </rPh>
    <rPh sb="3" eb="5">
      <t>モンダイ</t>
    </rPh>
    <phoneticPr fontId="1"/>
  </si>
  <si>
    <t>1 cm=</t>
    <phoneticPr fontId="1"/>
  </si>
  <si>
    <t>1 in=</t>
    <phoneticPr fontId="1"/>
  </si>
  <si>
    <t>1 cal=</t>
    <phoneticPr fontId="1"/>
  </si>
  <si>
    <t>1 eV=</t>
    <phoneticPr fontId="1"/>
  </si>
  <si>
    <t>1 BTU=</t>
    <phoneticPr fontId="1"/>
  </si>
</sst>
</file>

<file path=xl/styles.xml><?xml version="1.0" encoding="utf-8"?>
<styleSheet xmlns="http://schemas.openxmlformats.org/spreadsheetml/2006/main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NumberFormat="1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NumberFormat="1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NumberFormat="1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NumberFormat="1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0" fillId="0" borderId="0" xfId="0" applyNumberFormat="1" applyFill="1">
      <alignment vertical="center"/>
    </xf>
    <xf numFmtId="0" fontId="2" fillId="0" borderId="2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/>
  </sheetViews>
  <sheetFormatPr defaultRowHeight="13.5"/>
  <cols>
    <col min="1" max="1" width="16.875" customWidth="1"/>
    <col min="2" max="2" width="16.125" customWidth="1"/>
    <col min="3" max="3" width="16" customWidth="1"/>
    <col min="4" max="4" width="20.125" customWidth="1"/>
    <col min="5" max="5" width="15.375" customWidth="1"/>
    <col min="6" max="6" width="17.625" customWidth="1"/>
  </cols>
  <sheetData>
    <row r="1" spans="1:7" ht="24">
      <c r="A1" s="4"/>
      <c r="B1" s="4"/>
      <c r="C1" s="4"/>
      <c r="D1" s="4"/>
      <c r="E1" s="4"/>
      <c r="F1" s="4"/>
      <c r="G1" s="4"/>
    </row>
    <row r="2" spans="1:7" ht="24">
      <c r="A2" s="4" t="s">
        <v>12</v>
      </c>
      <c r="B2" s="4"/>
      <c r="C2" s="4"/>
      <c r="D2" s="4"/>
      <c r="E2" s="4"/>
      <c r="F2" s="4"/>
      <c r="G2" s="4"/>
    </row>
    <row r="3" spans="1:7" ht="24.75" thickBot="1">
      <c r="A3" s="4"/>
      <c r="B3" s="4"/>
      <c r="C3" s="4"/>
      <c r="D3" s="4"/>
      <c r="E3" s="4"/>
      <c r="F3" s="4"/>
      <c r="G3" s="4"/>
    </row>
    <row r="4" spans="1:7" ht="24.75" thickBot="1">
      <c r="A4" s="7" t="s">
        <v>32</v>
      </c>
      <c r="B4" s="22" t="s">
        <v>13</v>
      </c>
      <c r="C4" s="9" t="s">
        <v>14</v>
      </c>
      <c r="D4" s="9" t="s">
        <v>15</v>
      </c>
      <c r="E4" s="9" t="s">
        <v>16</v>
      </c>
      <c r="F4" s="10" t="s">
        <v>17</v>
      </c>
      <c r="G4" s="4"/>
    </row>
    <row r="5" spans="1:7" ht="24.75" thickTop="1">
      <c r="A5" s="11" t="s">
        <v>0</v>
      </c>
      <c r="B5" s="23">
        <v>1</v>
      </c>
      <c r="C5" s="13">
        <f>1/B6</f>
        <v>100</v>
      </c>
      <c r="D5" s="13">
        <f>1/B7</f>
        <v>39.370078740157481</v>
      </c>
      <c r="E5" s="13">
        <f>1/B8</f>
        <v>3.280839895013123</v>
      </c>
      <c r="F5" s="26">
        <f>1/B9</f>
        <v>6.215040397762585E-4</v>
      </c>
      <c r="G5" s="4"/>
    </row>
    <row r="6" spans="1:7" ht="24">
      <c r="A6" s="15" t="s">
        <v>34</v>
      </c>
      <c r="B6" s="24">
        <f>0.01</f>
        <v>0.01</v>
      </c>
      <c r="C6" s="13">
        <f>C$5*$B6</f>
        <v>1</v>
      </c>
      <c r="D6" s="13">
        <f t="shared" ref="D6:F9" si="0">D$5*$B6</f>
        <v>0.39370078740157483</v>
      </c>
      <c r="E6" s="13">
        <f t="shared" si="0"/>
        <v>3.2808398950131233E-2</v>
      </c>
      <c r="F6" s="14">
        <f t="shared" si="0"/>
        <v>6.2150403977625851E-6</v>
      </c>
      <c r="G6" s="4"/>
    </row>
    <row r="7" spans="1:7" ht="24">
      <c r="A7" s="15" t="s">
        <v>35</v>
      </c>
      <c r="B7" s="24">
        <f>0.0254</f>
        <v>2.5399999999999999E-2</v>
      </c>
      <c r="C7" s="13">
        <f>C$5*$B7</f>
        <v>2.54</v>
      </c>
      <c r="D7" s="13">
        <f t="shared" si="0"/>
        <v>1</v>
      </c>
      <c r="E7" s="13">
        <f t="shared" si="0"/>
        <v>8.3333333333333315E-2</v>
      </c>
      <c r="F7" s="14">
        <f t="shared" si="0"/>
        <v>1.5786202610316966E-5</v>
      </c>
      <c r="G7" s="4"/>
    </row>
    <row r="8" spans="1:7" ht="24">
      <c r="A8" s="15" t="s">
        <v>1</v>
      </c>
      <c r="B8" s="24">
        <f>0.3048</f>
        <v>0.30480000000000002</v>
      </c>
      <c r="C8" s="13">
        <f>C$5*$B8</f>
        <v>30.48</v>
      </c>
      <c r="D8" s="13">
        <f t="shared" si="0"/>
        <v>12.000000000000002</v>
      </c>
      <c r="E8" s="13">
        <f t="shared" si="0"/>
        <v>0.99999999999999989</v>
      </c>
      <c r="F8" s="14">
        <f t="shared" si="0"/>
        <v>1.8943443132380359E-4</v>
      </c>
      <c r="G8" s="4"/>
    </row>
    <row r="9" spans="1:7" ht="24.75" thickBot="1">
      <c r="A9" s="17" t="s">
        <v>2</v>
      </c>
      <c r="B9" s="25">
        <f>1609</f>
        <v>1609</v>
      </c>
      <c r="C9" s="19">
        <f>C$5*$B9</f>
        <v>160900</v>
      </c>
      <c r="D9" s="19">
        <f t="shared" si="0"/>
        <v>63346.456692913387</v>
      </c>
      <c r="E9" s="19">
        <f t="shared" si="0"/>
        <v>5278.8713910761153</v>
      </c>
      <c r="F9" s="20">
        <f t="shared" si="0"/>
        <v>0.99999999999999989</v>
      </c>
      <c r="G9" s="4"/>
    </row>
    <row r="10" spans="1:7" ht="24">
      <c r="A10" s="4"/>
      <c r="B10" s="4"/>
      <c r="C10" s="4"/>
      <c r="D10" s="4"/>
      <c r="E10" s="4"/>
      <c r="F10" s="4"/>
      <c r="G10" s="4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workbookViewId="0"/>
  </sheetViews>
  <sheetFormatPr defaultRowHeight="13.5"/>
  <cols>
    <col min="1" max="1" width="16.875" customWidth="1"/>
    <col min="2" max="2" width="16.125" customWidth="1"/>
    <col min="3" max="3" width="16" customWidth="1"/>
    <col min="4" max="4" width="20.125" customWidth="1"/>
    <col min="5" max="5" width="15.375" customWidth="1"/>
  </cols>
  <sheetData>
    <row r="1" spans="1:9" ht="24">
      <c r="A1" s="1"/>
      <c r="B1" s="1"/>
      <c r="C1" s="1"/>
      <c r="D1" s="1"/>
      <c r="E1" s="1"/>
      <c r="F1" s="1"/>
    </row>
    <row r="2" spans="1:9" ht="24">
      <c r="A2" s="1" t="s">
        <v>18</v>
      </c>
      <c r="B2" s="1"/>
      <c r="C2" s="1"/>
      <c r="D2" s="1"/>
      <c r="E2" s="1"/>
      <c r="F2" s="1"/>
    </row>
    <row r="3" spans="1:9" ht="24.75" thickBot="1">
      <c r="A3" s="4"/>
      <c r="B3" s="4"/>
      <c r="C3" s="4"/>
      <c r="D3" s="4"/>
      <c r="E3" s="4"/>
      <c r="F3" s="4"/>
      <c r="G3" s="6"/>
      <c r="H3" s="6"/>
      <c r="I3" s="6"/>
    </row>
    <row r="4" spans="1:9" ht="24.75" thickBot="1">
      <c r="A4" s="7" t="s">
        <v>32</v>
      </c>
      <c r="B4" s="22" t="s">
        <v>20</v>
      </c>
      <c r="C4" s="9" t="s">
        <v>21</v>
      </c>
      <c r="D4" s="9" t="s">
        <v>22</v>
      </c>
      <c r="E4" s="10" t="s">
        <v>23</v>
      </c>
      <c r="F4" s="4"/>
      <c r="G4" s="6"/>
      <c r="H4" s="6"/>
      <c r="I4" s="6"/>
    </row>
    <row r="5" spans="1:9" ht="24.75" thickTop="1">
      <c r="A5" s="11" t="s">
        <v>3</v>
      </c>
      <c r="B5" s="23">
        <v>1</v>
      </c>
      <c r="C5" s="13">
        <f>1/B6</f>
        <v>1000</v>
      </c>
      <c r="D5" s="13">
        <f>1/B7</f>
        <v>2.2046244201837775</v>
      </c>
      <c r="E5" s="14">
        <f>1/B8</f>
        <v>35.273990722940439</v>
      </c>
      <c r="F5" s="4"/>
      <c r="G5" s="6"/>
      <c r="H5" s="6"/>
      <c r="I5" s="6"/>
    </row>
    <row r="6" spans="1:9" ht="24">
      <c r="A6" s="15" t="s">
        <v>4</v>
      </c>
      <c r="B6" s="24">
        <f>0.001</f>
        <v>1E-3</v>
      </c>
      <c r="C6" s="13">
        <f>C$5*$B6</f>
        <v>1</v>
      </c>
      <c r="D6" s="13">
        <f t="shared" ref="D6:E8" si="0">D$5*$B6</f>
        <v>2.2046244201837776E-3</v>
      </c>
      <c r="E6" s="14">
        <f t="shared" si="0"/>
        <v>3.5273990722940442E-2</v>
      </c>
      <c r="F6" s="4"/>
      <c r="G6" s="6"/>
      <c r="H6" s="6"/>
      <c r="I6" s="6"/>
    </row>
    <row r="7" spans="1:9" ht="24">
      <c r="A7" s="15" t="s">
        <v>10</v>
      </c>
      <c r="B7" s="24">
        <f>0.453592</f>
        <v>0.453592</v>
      </c>
      <c r="C7" s="13">
        <f>C$5*$B7</f>
        <v>453.59199999999998</v>
      </c>
      <c r="D7" s="13">
        <f t="shared" si="0"/>
        <v>1</v>
      </c>
      <c r="E7" s="14">
        <f t="shared" si="0"/>
        <v>16</v>
      </c>
      <c r="F7" s="4"/>
      <c r="G7" s="6"/>
      <c r="H7" s="6"/>
      <c r="I7" s="6"/>
    </row>
    <row r="8" spans="1:9" ht="24.75" thickBot="1">
      <c r="A8" s="17" t="s">
        <v>11</v>
      </c>
      <c r="B8" s="25">
        <f>1/16*B7</f>
        <v>2.83495E-2</v>
      </c>
      <c r="C8" s="19">
        <f>C$5*$B8</f>
        <v>28.349499999999999</v>
      </c>
      <c r="D8" s="19">
        <f t="shared" si="0"/>
        <v>6.25E-2</v>
      </c>
      <c r="E8" s="20">
        <f t="shared" si="0"/>
        <v>1</v>
      </c>
      <c r="F8" s="4"/>
      <c r="G8" s="6"/>
      <c r="H8" s="6"/>
      <c r="I8" s="6"/>
    </row>
    <row r="9" spans="1:9" ht="15" customHeight="1">
      <c r="A9" s="4"/>
      <c r="B9" s="4"/>
      <c r="C9" s="4"/>
      <c r="D9" s="4"/>
      <c r="E9" s="4"/>
      <c r="F9" s="4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6"/>
      <c r="B13" s="6"/>
      <c r="C13" s="6"/>
      <c r="D13" s="6"/>
      <c r="E13" s="6"/>
      <c r="F13" s="6"/>
      <c r="G13" s="6"/>
      <c r="H13" s="6"/>
      <c r="I13" s="6"/>
    </row>
    <row r="14" spans="1:9">
      <c r="A14" s="6"/>
      <c r="B14" s="6"/>
      <c r="C14" s="6"/>
      <c r="D14" s="6"/>
      <c r="E14" s="6"/>
      <c r="F14" s="6"/>
      <c r="G14" s="6"/>
      <c r="H14" s="6"/>
      <c r="I14" s="6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>
      <c r="A16" s="6"/>
      <c r="B16" s="6"/>
      <c r="C16" s="6"/>
      <c r="D16" s="6"/>
      <c r="E16" s="6"/>
      <c r="F16" s="6"/>
      <c r="G16" s="6"/>
      <c r="H16" s="6"/>
      <c r="I16" s="6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/>
  </sheetViews>
  <sheetFormatPr defaultRowHeight="13.5"/>
  <cols>
    <col min="1" max="1" width="16.875" customWidth="1"/>
    <col min="2" max="2" width="16.125" customWidth="1"/>
    <col min="3" max="3" width="16" customWidth="1"/>
    <col min="4" max="4" width="20.125" customWidth="1"/>
    <col min="5" max="5" width="15.375" customWidth="1"/>
  </cols>
  <sheetData>
    <row r="1" spans="1:8" ht="24">
      <c r="A1" s="1"/>
      <c r="B1" s="1"/>
      <c r="C1" s="1"/>
      <c r="D1" s="1"/>
      <c r="E1" s="1"/>
      <c r="F1" s="1"/>
    </row>
    <row r="2" spans="1:8" ht="24">
      <c r="A2" s="1" t="s">
        <v>19</v>
      </c>
      <c r="B2" s="1"/>
      <c r="C2" s="1"/>
      <c r="D2" s="1"/>
      <c r="E2" s="1"/>
      <c r="F2" s="1"/>
    </row>
    <row r="3" spans="1:8" ht="24.75" thickBot="1">
      <c r="A3" s="4"/>
      <c r="B3" s="4"/>
      <c r="C3" s="4"/>
      <c r="D3" s="4"/>
      <c r="E3" s="4"/>
      <c r="F3" s="4"/>
      <c r="G3" s="6"/>
      <c r="H3" s="6"/>
    </row>
    <row r="4" spans="1:8" ht="24.75" thickBot="1">
      <c r="A4" s="7" t="s">
        <v>32</v>
      </c>
      <c r="B4" s="22" t="s">
        <v>24</v>
      </c>
      <c r="C4" s="9" t="s">
        <v>25</v>
      </c>
      <c r="D4" s="9" t="s">
        <v>26</v>
      </c>
      <c r="E4" s="10" t="s">
        <v>27</v>
      </c>
      <c r="F4" s="4"/>
      <c r="G4" s="6"/>
      <c r="H4" s="6"/>
    </row>
    <row r="5" spans="1:8" ht="24.75" thickTop="1">
      <c r="A5" s="11" t="s">
        <v>5</v>
      </c>
      <c r="B5" s="23">
        <v>1</v>
      </c>
      <c r="C5" s="13">
        <f>1/B6</f>
        <v>1.6666666666666666E-2</v>
      </c>
      <c r="D5" s="13">
        <f>1/B7</f>
        <v>2.7777777777777778E-4</v>
      </c>
      <c r="E5" s="14">
        <f>1/B8</f>
        <v>1.1574074074074073E-5</v>
      </c>
      <c r="F5" s="4"/>
      <c r="G5" s="6"/>
      <c r="H5" s="6"/>
    </row>
    <row r="6" spans="1:8" ht="24">
      <c r="A6" s="15" t="s">
        <v>6</v>
      </c>
      <c r="B6" s="24">
        <f>60</f>
        <v>60</v>
      </c>
      <c r="C6" s="13">
        <f>C$5*$B6</f>
        <v>1</v>
      </c>
      <c r="D6" s="13">
        <f t="shared" ref="D6:E8" si="0">D$5*$B6</f>
        <v>1.6666666666666666E-2</v>
      </c>
      <c r="E6" s="14">
        <f t="shared" si="0"/>
        <v>6.9444444444444436E-4</v>
      </c>
      <c r="F6" s="4"/>
      <c r="G6" s="6"/>
      <c r="H6" s="6"/>
    </row>
    <row r="7" spans="1:8" ht="24">
      <c r="A7" s="15" t="s">
        <v>7</v>
      </c>
      <c r="B7" s="24">
        <f>60*B6</f>
        <v>3600</v>
      </c>
      <c r="C7" s="13">
        <f>C$5*$B7</f>
        <v>60</v>
      </c>
      <c r="D7" s="13">
        <f t="shared" si="0"/>
        <v>1</v>
      </c>
      <c r="E7" s="14">
        <f t="shared" si="0"/>
        <v>4.1666666666666664E-2</v>
      </c>
      <c r="F7" s="4"/>
      <c r="G7" s="6"/>
      <c r="H7" s="6"/>
    </row>
    <row r="8" spans="1:8" ht="24.75" thickBot="1">
      <c r="A8" s="17" t="s">
        <v>8</v>
      </c>
      <c r="B8" s="25">
        <f>24*B7</f>
        <v>86400</v>
      </c>
      <c r="C8" s="19">
        <f>C$5*$B8</f>
        <v>1440</v>
      </c>
      <c r="D8" s="19">
        <f t="shared" si="0"/>
        <v>24</v>
      </c>
      <c r="E8" s="20">
        <f t="shared" si="0"/>
        <v>1</v>
      </c>
      <c r="F8" s="4"/>
      <c r="G8" s="6"/>
      <c r="H8" s="6"/>
    </row>
    <row r="9" spans="1:8" ht="24">
      <c r="A9" s="4"/>
      <c r="B9" s="4"/>
      <c r="C9" s="4"/>
      <c r="D9" s="4"/>
      <c r="E9" s="4"/>
      <c r="F9" s="4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workbookViewId="0"/>
  </sheetViews>
  <sheetFormatPr defaultRowHeight="13.5"/>
  <cols>
    <col min="1" max="1" width="16.875" customWidth="1"/>
    <col min="2" max="2" width="18" style="3" customWidth="1"/>
    <col min="3" max="3" width="16" customWidth="1"/>
    <col min="4" max="4" width="20.125" customWidth="1"/>
    <col min="5" max="5" width="15.375" customWidth="1"/>
  </cols>
  <sheetData>
    <row r="1" spans="1:7" ht="24">
      <c r="A1" s="1"/>
      <c r="B1" s="2"/>
      <c r="C1" s="1"/>
      <c r="D1" s="1"/>
      <c r="E1" s="1"/>
      <c r="F1" s="1"/>
    </row>
    <row r="2" spans="1:7" ht="24">
      <c r="A2" s="1" t="s">
        <v>33</v>
      </c>
      <c r="B2" s="2"/>
      <c r="C2" s="1"/>
      <c r="D2" s="1"/>
      <c r="E2" s="1"/>
      <c r="F2" s="1"/>
    </row>
    <row r="3" spans="1:7" ht="24.75" thickBot="1">
      <c r="A3" s="4"/>
      <c r="B3" s="5"/>
      <c r="C3" s="4"/>
      <c r="D3" s="4"/>
      <c r="E3" s="4"/>
      <c r="F3" s="4"/>
      <c r="G3" s="6"/>
    </row>
    <row r="4" spans="1:7" ht="24.75" thickBot="1">
      <c r="A4" s="7" t="s">
        <v>32</v>
      </c>
      <c r="B4" s="8" t="s">
        <v>28</v>
      </c>
      <c r="C4" s="9" t="s">
        <v>29</v>
      </c>
      <c r="D4" s="9" t="s">
        <v>30</v>
      </c>
      <c r="E4" s="10" t="s">
        <v>31</v>
      </c>
      <c r="F4" s="4"/>
      <c r="G4" s="6"/>
    </row>
    <row r="5" spans="1:7" ht="24.75" thickTop="1">
      <c r="A5" s="11" t="s">
        <v>9</v>
      </c>
      <c r="B5" s="12">
        <v>1</v>
      </c>
      <c r="C5" s="13">
        <f>1/B6</f>
        <v>0.23900573613766729</v>
      </c>
      <c r="D5" s="13">
        <f>1/B7</f>
        <v>6.2415076486555474E+18</v>
      </c>
      <c r="E5" s="14">
        <f>1/B8</f>
        <v>9.4781339449889106E-4</v>
      </c>
      <c r="F5" s="4"/>
      <c r="G5" s="6"/>
    </row>
    <row r="6" spans="1:7" ht="24">
      <c r="A6" s="15" t="s">
        <v>36</v>
      </c>
      <c r="B6" s="16">
        <f>4.184</f>
        <v>4.1840000000000002</v>
      </c>
      <c r="C6" s="13">
        <f>C$5*$B6</f>
        <v>1</v>
      </c>
      <c r="D6" s="13">
        <f t="shared" ref="D6:E8" si="0">D$5*$B6</f>
        <v>2.6114468001974813E+19</v>
      </c>
      <c r="E6" s="14">
        <f t="shared" si="0"/>
        <v>3.9656512425833602E-3</v>
      </c>
      <c r="F6" s="4"/>
      <c r="G6" s="6"/>
    </row>
    <row r="7" spans="1:7" ht="24">
      <c r="A7" s="15" t="s">
        <v>37</v>
      </c>
      <c r="B7" s="16">
        <f>1.602177E-19</f>
        <v>1.6021770000000001E-19</v>
      </c>
      <c r="C7" s="13">
        <f>C$5*$B7</f>
        <v>3.829294933078394E-20</v>
      </c>
      <c r="D7" s="13">
        <f t="shared" si="0"/>
        <v>1</v>
      </c>
      <c r="E7" s="14">
        <f t="shared" si="0"/>
        <v>1.5185648209580498E-22</v>
      </c>
      <c r="F7" s="4"/>
      <c r="G7" s="6"/>
    </row>
    <row r="8" spans="1:7" ht="24.75" thickBot="1">
      <c r="A8" s="17" t="s">
        <v>38</v>
      </c>
      <c r="B8" s="18">
        <f>1055.06</f>
        <v>1055.06</v>
      </c>
      <c r="C8" s="19">
        <f>C$5*$B8</f>
        <v>252.16539196940724</v>
      </c>
      <c r="D8" s="19">
        <f t="shared" si="0"/>
        <v>6.5851650597905215E+21</v>
      </c>
      <c r="E8" s="20">
        <f t="shared" si="0"/>
        <v>1</v>
      </c>
      <c r="F8" s="4"/>
      <c r="G8" s="6"/>
    </row>
    <row r="9" spans="1:7" ht="17.25" customHeight="1">
      <c r="A9" s="4"/>
      <c r="B9" s="5"/>
      <c r="C9" s="4"/>
      <c r="D9" s="4"/>
      <c r="E9" s="4"/>
      <c r="F9" s="4"/>
      <c r="G9" s="6"/>
    </row>
    <row r="10" spans="1:7">
      <c r="A10" s="6"/>
      <c r="B10" s="21"/>
      <c r="C10" s="6"/>
      <c r="D10" s="6"/>
      <c r="E10" s="6"/>
      <c r="F10" s="6"/>
      <c r="G10" s="6"/>
    </row>
    <row r="11" spans="1:7">
      <c r="A11" s="6"/>
      <c r="B11" s="21"/>
      <c r="C11" s="6"/>
      <c r="D11" s="6"/>
      <c r="E11" s="6"/>
      <c r="F11" s="6"/>
      <c r="G11" s="6"/>
    </row>
    <row r="12" spans="1:7">
      <c r="A12" s="6"/>
      <c r="B12" s="21"/>
      <c r="C12" s="6"/>
      <c r="D12" s="6"/>
      <c r="E12" s="6"/>
      <c r="F12" s="6"/>
      <c r="G12" s="6"/>
    </row>
    <row r="13" spans="1:7">
      <c r="A13" s="6"/>
      <c r="B13" s="21"/>
      <c r="C13" s="6"/>
      <c r="D13" s="6"/>
      <c r="E13" s="6"/>
      <c r="F13" s="6"/>
      <c r="G13" s="6"/>
    </row>
    <row r="14" spans="1:7">
      <c r="A14" s="6"/>
      <c r="B14" s="21"/>
      <c r="C14" s="6"/>
      <c r="D14" s="6"/>
      <c r="E14" s="6"/>
      <c r="F14" s="6"/>
      <c r="G14" s="6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練習問題1-1(1)</vt:lpstr>
      <vt:lpstr>練習問題1-1(2)</vt:lpstr>
      <vt:lpstr>練習問題1-1(3)</vt:lpstr>
      <vt:lpstr>練習問題1-1(4)</vt:lpstr>
    </vt:vector>
  </TitlesOfParts>
  <Company>慶應義塾大学理工学部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寺坂宏一</cp:lastModifiedBy>
  <cp:lastPrinted>2006-03-22T03:26:56Z</cp:lastPrinted>
  <dcterms:created xsi:type="dcterms:W3CDTF">2005-09-27T09:42:32Z</dcterms:created>
  <dcterms:modified xsi:type="dcterms:W3CDTF">2009-08-03T08:48:12Z</dcterms:modified>
</cp:coreProperties>
</file>