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○非常勤\H27佛大\Stat\book\corona出版版\Win-Mac\Manual\statDraftWatanabe\シミュレーションブック\"/>
    </mc:Choice>
  </mc:AlternateContent>
  <bookViews>
    <workbookView xWindow="0" yWindow="0" windowWidth="35625" windowHeight="5790"/>
  </bookViews>
  <sheets>
    <sheet name="度数分布練習問題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E32" i="1"/>
  <c r="B32" i="1"/>
  <c r="H31" i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AD2" i="1" s="1"/>
  <c r="E5" i="1"/>
  <c r="B5" i="1"/>
  <c r="H4" i="1"/>
  <c r="E4" i="1"/>
  <c r="U3" i="1" s="1"/>
  <c r="B4" i="1"/>
  <c r="H3" i="1"/>
  <c r="E3" i="1"/>
  <c r="B3" i="1"/>
  <c r="U2" i="1"/>
  <c r="U1" i="1"/>
  <c r="U4" i="1" l="1"/>
  <c r="W7" i="1" s="1"/>
  <c r="L2" i="1"/>
  <c r="AD3" i="1"/>
  <c r="W6" i="1"/>
  <c r="L1" i="1"/>
  <c r="L3" i="1"/>
  <c r="AD1" i="1"/>
  <c r="W2" i="1"/>
  <c r="W5" i="1"/>
  <c r="W3" i="1"/>
  <c r="W4" i="1"/>
  <c r="X2" i="1" l="1" a="1"/>
  <c r="AF2" i="1"/>
  <c r="N7" i="1"/>
  <c r="N2" i="1"/>
  <c r="N4" i="1"/>
  <c r="L4" i="1"/>
  <c r="N3" i="1" s="1"/>
  <c r="AD4" i="1"/>
  <c r="AF4" i="1" s="1"/>
  <c r="AF7" i="1" l="1"/>
  <c r="AF6" i="1"/>
  <c r="AF5" i="1"/>
  <c r="N6" i="1"/>
  <c r="N5" i="1"/>
  <c r="O2" i="1" s="1" a="1"/>
  <c r="X6" i="1"/>
  <c r="X5" i="1"/>
  <c r="X4" i="1"/>
  <c r="X3" i="1"/>
  <c r="X2" i="1"/>
  <c r="X7" i="1"/>
  <c r="AF3" i="1"/>
  <c r="AG2" i="1" s="1" a="1"/>
  <c r="AG7" i="1" l="1"/>
  <c r="AG6" i="1"/>
  <c r="AG5" i="1"/>
  <c r="AG4" i="1"/>
  <c r="AG3" i="1"/>
  <c r="AG2" i="1"/>
  <c r="O4" i="1"/>
  <c r="O3" i="1"/>
  <c r="O2" i="1"/>
  <c r="O7" i="1"/>
  <c r="O6" i="1"/>
  <c r="O5" i="1"/>
  <c r="X8" i="1"/>
  <c r="AG8" i="1" l="1"/>
  <c r="O8" i="1"/>
  <c r="P2" i="1" s="1"/>
  <c r="Y7" i="1" l="1"/>
  <c r="Y6" i="1"/>
  <c r="Y2" i="1"/>
  <c r="Y3" i="1"/>
  <c r="Y4" i="1"/>
  <c r="Y5" i="1"/>
  <c r="AH5" i="1"/>
  <c r="AH4" i="1"/>
  <c r="P6" i="1"/>
  <c r="AH3" i="1"/>
  <c r="P3" i="1"/>
  <c r="P7" i="1"/>
  <c r="AH2" i="1"/>
  <c r="AH7" i="1"/>
  <c r="P4" i="1"/>
  <c r="AH6" i="1"/>
  <c r="P5" i="1"/>
  <c r="P8" i="1" l="1"/>
  <c r="Y8" i="1"/>
  <c r="AH8" i="1"/>
</calcChain>
</file>

<file path=xl/sharedStrings.xml><?xml version="1.0" encoding="utf-8"?>
<sst xmlns="http://schemas.openxmlformats.org/spreadsheetml/2006/main" count="39" uniqueCount="14">
  <si>
    <t>練習問題1</t>
    <rPh sb="0" eb="2">
      <t>レンシュウ</t>
    </rPh>
    <rPh sb="2" eb="4">
      <t>モンダイ</t>
    </rPh>
    <phoneticPr fontId="1"/>
  </si>
  <si>
    <t>練習問題2</t>
    <rPh sb="0" eb="2">
      <t>レンシュウ</t>
    </rPh>
    <rPh sb="2" eb="4">
      <t>モンダイ</t>
    </rPh>
    <phoneticPr fontId="1"/>
  </si>
  <si>
    <t>最小値</t>
    <rPh sb="0" eb="3">
      <t>サイショウチ</t>
    </rPh>
    <phoneticPr fontId="1"/>
  </si>
  <si>
    <t>階級番号</t>
    <rPh sb="0" eb="2">
      <t>カイキュウ</t>
    </rPh>
    <rPh sb="2" eb="4">
      <t>バンゴウ</t>
    </rPh>
    <phoneticPr fontId="1"/>
  </si>
  <si>
    <t>階級上限</t>
    <rPh sb="0" eb="2">
      <t>カイキュウ</t>
    </rPh>
    <rPh sb="2" eb="4">
      <t>ジョウゲン</t>
    </rPh>
    <phoneticPr fontId="1"/>
  </si>
  <si>
    <t>度数</t>
    <rPh sb="0" eb="2">
      <t>ドスウ</t>
    </rPh>
    <phoneticPr fontId="1"/>
  </si>
  <si>
    <t>相対度数</t>
    <rPh sb="0" eb="2">
      <t>ソウタイ</t>
    </rPh>
    <rPh sb="2" eb="4">
      <t>ドスウ</t>
    </rPh>
    <phoneticPr fontId="1"/>
  </si>
  <si>
    <t>練習問題3</t>
    <rPh sb="0" eb="2">
      <t>レンシュウ</t>
    </rPh>
    <rPh sb="2" eb="4">
      <t>モンダイ</t>
    </rPh>
    <phoneticPr fontId="1"/>
  </si>
  <si>
    <t>出席番号</t>
    <rPh sb="0" eb="2">
      <t>シュッセキ</t>
    </rPh>
    <rPh sb="2" eb="4">
      <t>バンゴウ</t>
    </rPh>
    <phoneticPr fontId="1"/>
  </si>
  <si>
    <t>得点</t>
    <rPh sb="0" eb="2">
      <t>トクテン</t>
    </rPh>
    <phoneticPr fontId="1"/>
  </si>
  <si>
    <t>最大値</t>
    <rPh sb="0" eb="3">
      <t>サイダイチ</t>
    </rPh>
    <phoneticPr fontId="1"/>
  </si>
  <si>
    <t>階級数</t>
    <rPh sb="0" eb="2">
      <t>カイキュウ</t>
    </rPh>
    <rPh sb="2" eb="3">
      <t>スウ</t>
    </rPh>
    <phoneticPr fontId="1"/>
  </si>
  <si>
    <t>階級の幅</t>
    <rPh sb="0" eb="2">
      <t>カイキュウ</t>
    </rPh>
    <rPh sb="3" eb="4">
      <t>ハバ</t>
    </rPh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</si>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</sst>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練習問題</a:t>
            </a:r>
            <a:r>
              <a:rPr lang="en-US" altLang="ja-JP"/>
              <a:t>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度数分布練習問題!$N$2:$N$7</c:f>
              <c:numCache>
                <c:formatCode>0</c:formatCode>
                <c:ptCount val="6"/>
                <c:pt idx="0">
                  <c:v>9.1418656103341966</c:v>
                </c:pt>
                <c:pt idx="1">
                  <c:v>18.283731220668393</c:v>
                </c:pt>
                <c:pt idx="2">
                  <c:v>27.42559683100259</c:v>
                </c:pt>
                <c:pt idx="3">
                  <c:v>36.567462441336787</c:v>
                </c:pt>
                <c:pt idx="4">
                  <c:v>45.70932805167098</c:v>
                </c:pt>
                <c:pt idx="5">
                  <c:v>54.85119366200518</c:v>
                </c:pt>
              </c:numCache>
            </c:numRef>
          </c:cat>
          <c:val>
            <c:numRef>
              <c:f>度数分布練習問題!$P$2:$P$7</c:f>
              <c:numCache>
                <c:formatCode>General</c:formatCode>
                <c:ptCount val="6"/>
                <c:pt idx="0">
                  <c:v>0.23333333333333334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0.1</c:v>
                </c:pt>
                <c:pt idx="4">
                  <c:v>3.3333333333333333E-2</c:v>
                </c:pt>
                <c:pt idx="5">
                  <c:v>0.23333333333333334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14614736"/>
        <c:axId val="764895568"/>
      </c:barChart>
      <c:catAx>
        <c:axId val="614614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階級上限値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895568"/>
        <c:crosses val="autoZero"/>
        <c:auto val="1"/>
        <c:lblAlgn val="ctr"/>
        <c:lblOffset val="100"/>
        <c:noMultiLvlLbl val="0"/>
      </c:catAx>
      <c:valAx>
        <c:axId val="7648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6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練習問題</a:t>
            </a:r>
            <a:r>
              <a:rPr lang="en-US" altLang="ja-JP"/>
              <a:t>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度数分布練習問題!$W$2:$W$7</c:f>
              <c:numCache>
                <c:formatCode>0</c:formatCode>
                <c:ptCount val="6"/>
                <c:pt idx="0">
                  <c:v>272.77773118814349</c:v>
                </c:pt>
                <c:pt idx="1">
                  <c:v>419.55546237628698</c:v>
                </c:pt>
                <c:pt idx="2">
                  <c:v>566.33319356443053</c:v>
                </c:pt>
                <c:pt idx="3">
                  <c:v>713.11092475257396</c:v>
                </c:pt>
                <c:pt idx="4">
                  <c:v>859.8886559407174</c:v>
                </c:pt>
                <c:pt idx="5">
                  <c:v>1006.6663871288609</c:v>
                </c:pt>
              </c:numCache>
            </c:numRef>
          </c:cat>
          <c:val>
            <c:numRef>
              <c:f>度数分布練習問題!$Y$2:$Y$7</c:f>
              <c:numCache>
                <c:formatCode>General</c:formatCode>
                <c:ptCount val="6"/>
                <c:pt idx="0">
                  <c:v>0.23333333333333334</c:v>
                </c:pt>
                <c:pt idx="1">
                  <c:v>0.1</c:v>
                </c:pt>
                <c:pt idx="2">
                  <c:v>0.1</c:v>
                </c:pt>
                <c:pt idx="3">
                  <c:v>0.13333333333333333</c:v>
                </c:pt>
                <c:pt idx="4">
                  <c:v>0.23333333333333334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64903408"/>
        <c:axId val="764898704"/>
      </c:barChart>
      <c:catAx>
        <c:axId val="76490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階級上限値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898704"/>
        <c:crosses val="autoZero"/>
        <c:auto val="1"/>
        <c:lblAlgn val="ctr"/>
        <c:lblOffset val="100"/>
        <c:noMultiLvlLbl val="0"/>
      </c:catAx>
      <c:valAx>
        <c:axId val="7648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0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練習問題</a:t>
            </a:r>
            <a:r>
              <a:rPr lang="en-US" altLang="ja-JP"/>
              <a:t>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度数分布練習問題!$AF$2:$AF$7</c:f>
              <c:numCache>
                <c:formatCode>0</c:formatCode>
                <c:ptCount val="6"/>
                <c:pt idx="0">
                  <c:v>-14.858134389665803</c:v>
                </c:pt>
                <c:pt idx="1">
                  <c:v>-5.7162687793316067</c:v>
                </c:pt>
                <c:pt idx="2">
                  <c:v>3.4255968310025899</c:v>
                </c:pt>
                <c:pt idx="3">
                  <c:v>12.567462441336787</c:v>
                </c:pt>
                <c:pt idx="4">
                  <c:v>21.70932805167098</c:v>
                </c:pt>
                <c:pt idx="5">
                  <c:v>30.85119366200518</c:v>
                </c:pt>
              </c:numCache>
            </c:numRef>
          </c:cat>
          <c:val>
            <c:numRef>
              <c:f>度数分布練習問題!$AH$2:$AH$7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0.23333333333333334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0.3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64901056"/>
        <c:axId val="764899096"/>
      </c:barChart>
      <c:catAx>
        <c:axId val="76490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階級上限値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899096"/>
        <c:crosses val="autoZero"/>
        <c:auto val="1"/>
        <c:lblAlgn val="ctr"/>
        <c:lblOffset val="100"/>
        <c:noMultiLvlLbl val="0"/>
      </c:catAx>
      <c:valAx>
        <c:axId val="7648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相対度数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49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11</xdr:row>
      <xdr:rowOff>28575</xdr:rowOff>
    </xdr:from>
    <xdr:to>
      <xdr:col>16</xdr:col>
      <xdr:colOff>376237</xdr:colOff>
      <xdr:row>27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604837</xdr:colOff>
      <xdr:row>11</xdr:row>
      <xdr:rowOff>28575</xdr:rowOff>
    </xdr:from>
    <xdr:to>
      <xdr:col>25</xdr:col>
      <xdr:colOff>376237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604837</xdr:colOff>
      <xdr:row>11</xdr:row>
      <xdr:rowOff>28575</xdr:rowOff>
    </xdr:from>
    <xdr:to>
      <xdr:col>34</xdr:col>
      <xdr:colOff>376237</xdr:colOff>
      <xdr:row>27</xdr:row>
      <xdr:rowOff>28575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9675;&#38750;&#24120;&#21220;/H27&#20315;&#22823;/Stat/&#12471;&#12511;&#12517;&#12524;&#12540;&#12471;&#12519;&#12531;&#12502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度数分布練習問題"/>
      <sheetName val="正規分布とμとσ"/>
      <sheetName val="不偏推定量"/>
      <sheetName val="サイコロ1000回"/>
      <sheetName val="正規分布と積分区間と面積"/>
      <sheetName val="正規分布するようなサンプルデータ"/>
      <sheetName val="正規化、標準化、Z変換"/>
      <sheetName val="区間推定のキモ"/>
      <sheetName val="区間推定練習問題"/>
      <sheetName val="ガンマ関数とt分布"/>
      <sheetName val="t分布のシミュレーション"/>
      <sheetName val="カイ二乗分布1"/>
      <sheetName val="カイ二乗分布2"/>
      <sheetName val="カイ二乗検定"/>
      <sheetName val="母平均の差の検定"/>
      <sheetName val="母平均の差の検定シミュレーション"/>
      <sheetName val="母比率の検定"/>
      <sheetName val="母比率の差の検定"/>
      <sheetName val="理論値と短冊"/>
    </sheetNames>
    <sheetDataSet>
      <sheetData sheetId="0">
        <row r="2">
          <cell r="N2">
            <v>9.4804532255317593</v>
          </cell>
          <cell r="P2">
            <v>0.2</v>
          </cell>
          <cell r="W2">
            <v>286.9271646562288</v>
          </cell>
          <cell r="Y2">
            <v>0.16666666666666666</v>
          </cell>
          <cell r="AF2">
            <v>-19.350252966869459</v>
          </cell>
          <cell r="AH2">
            <v>0.23333333333333334</v>
          </cell>
        </row>
        <row r="3">
          <cell r="N3">
            <v>18.960906451063519</v>
          </cell>
          <cell r="P3">
            <v>0.1</v>
          </cell>
          <cell r="W3">
            <v>421.85432931245759</v>
          </cell>
          <cell r="Y3">
            <v>0.16666666666666666</v>
          </cell>
          <cell r="AF3">
            <v>-9.700505933738917</v>
          </cell>
          <cell r="AH3">
            <v>0.16666666666666666</v>
          </cell>
        </row>
        <row r="4">
          <cell r="N4">
            <v>28.441359676595276</v>
          </cell>
          <cell r="P4">
            <v>0.13333333333333333</v>
          </cell>
          <cell r="W4">
            <v>556.78149396868639</v>
          </cell>
          <cell r="Y4">
            <v>0.23333333333333334</v>
          </cell>
          <cell r="AF4">
            <v>-5.0758900608375512E-2</v>
          </cell>
          <cell r="AH4">
            <v>0.1</v>
          </cell>
        </row>
        <row r="5">
          <cell r="N5">
            <v>37.921812902127037</v>
          </cell>
          <cell r="P5">
            <v>0.23333333333333334</v>
          </cell>
          <cell r="W5">
            <v>691.70865862491519</v>
          </cell>
          <cell r="Y5">
            <v>0.1</v>
          </cell>
          <cell r="AF5">
            <v>9.598988132522166</v>
          </cell>
          <cell r="AH5">
            <v>0.16666666666666666</v>
          </cell>
        </row>
        <row r="6">
          <cell r="N6">
            <v>47.402266127658798</v>
          </cell>
          <cell r="P6">
            <v>0.16666666666666666</v>
          </cell>
          <cell r="W6">
            <v>826.63582328114398</v>
          </cell>
          <cell r="Y6">
            <v>0.16666666666666666</v>
          </cell>
          <cell r="AF6">
            <v>19.248735165652704</v>
          </cell>
          <cell r="AH6">
            <v>0.2</v>
          </cell>
        </row>
        <row r="7">
          <cell r="N7">
            <v>56.882719353190552</v>
          </cell>
          <cell r="P7">
            <v>0.16666666666666666</v>
          </cell>
          <cell r="W7">
            <v>961.56298793737278</v>
          </cell>
          <cell r="Y7">
            <v>0.16666666666666666</v>
          </cell>
          <cell r="AF7">
            <v>28.898482198783249</v>
          </cell>
          <cell r="AH7">
            <v>0.13333333333333333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G1" zoomScaleNormal="100" workbookViewId="0">
      <selection activeCell="J9" sqref="J9"/>
    </sheetView>
  </sheetViews>
  <sheetFormatPr defaultRowHeight="13.5" x14ac:dyDescent="0.15"/>
  <cols>
    <col min="14" max="14" width="9" bestFit="1" customWidth="1"/>
    <col min="23" max="23" width="9" bestFit="1" customWidth="1"/>
    <col min="32" max="32" width="9" bestFit="1" customWidth="1"/>
  </cols>
  <sheetData>
    <row r="1" spans="1:34" x14ac:dyDescent="0.15">
      <c r="A1" t="s">
        <v>0</v>
      </c>
      <c r="D1" t="s">
        <v>1</v>
      </c>
      <c r="G1" t="s">
        <v>1</v>
      </c>
      <c r="J1" t="s">
        <v>0</v>
      </c>
      <c r="K1" t="s">
        <v>2</v>
      </c>
      <c r="L1">
        <f ca="1">MIN(B:B)</f>
        <v>0</v>
      </c>
      <c r="M1" t="s">
        <v>3</v>
      </c>
      <c r="N1" t="s">
        <v>4</v>
      </c>
      <c r="O1" t="s">
        <v>5</v>
      </c>
      <c r="P1" t="s">
        <v>6</v>
      </c>
      <c r="S1" t="s">
        <v>1</v>
      </c>
      <c r="T1" t="s">
        <v>2</v>
      </c>
      <c r="U1">
        <f ca="1">MIN(E:E)</f>
        <v>126</v>
      </c>
      <c r="V1" t="s">
        <v>3</v>
      </c>
      <c r="W1" t="s">
        <v>4</v>
      </c>
      <c r="X1" t="s">
        <v>5</v>
      </c>
      <c r="Y1" t="s">
        <v>6</v>
      </c>
      <c r="AB1" t="s">
        <v>7</v>
      </c>
      <c r="AC1" t="s">
        <v>2</v>
      </c>
      <c r="AD1">
        <f ca="1">MIN(H:H)</f>
        <v>-24</v>
      </c>
      <c r="AE1" t="s">
        <v>3</v>
      </c>
      <c r="AF1" t="s">
        <v>4</v>
      </c>
      <c r="AG1" t="s">
        <v>5</v>
      </c>
      <c r="AH1" t="s">
        <v>6</v>
      </c>
    </row>
    <row r="2" spans="1:34" x14ac:dyDescent="0.15">
      <c r="A2" t="s">
        <v>8</v>
      </c>
      <c r="B2" t="s">
        <v>9</v>
      </c>
      <c r="D2" t="s">
        <v>8</v>
      </c>
      <c r="E2" t="s">
        <v>9</v>
      </c>
      <c r="G2" t="s">
        <v>8</v>
      </c>
      <c r="H2" t="s">
        <v>9</v>
      </c>
      <c r="K2" t="s">
        <v>10</v>
      </c>
      <c r="L2">
        <f ca="1">MAX(B:B)</f>
        <v>54</v>
      </c>
      <c r="M2">
        <v>1</v>
      </c>
      <c r="N2" s="1">
        <f t="shared" ref="N2:N7" ca="1" si="0">$L$1+M2*$L$4</f>
        <v>9.1418656103341966</v>
      </c>
      <c r="O2">
        <f t="array" aca="1" ref="O2:O7" ca="1">FREQUENCY(B:B,N2:N7)</f>
        <v>7</v>
      </c>
      <c r="P2">
        <f t="shared" ref="P2:P7" ca="1" si="1">O2/$O$8</f>
        <v>0.23333333333333334</v>
      </c>
      <c r="T2" t="s">
        <v>10</v>
      </c>
      <c r="U2">
        <f ca="1">MAX(E:E)</f>
        <v>993</v>
      </c>
      <c r="V2">
        <v>1</v>
      </c>
      <c r="W2" s="1">
        <f t="shared" ref="W2:W7" ca="1" si="2">$U$1+V2*$U$4</f>
        <v>272.77773118814349</v>
      </c>
      <c r="X2">
        <f t="array" aca="1" ref="X2:X7" ca="1">FREQUENCY(E:E,W2:W7)</f>
        <v>7</v>
      </c>
      <c r="Y2">
        <f t="shared" ref="Y2:Y7" ca="1" si="3">X2/$O$8</f>
        <v>0.23333333333333334</v>
      </c>
      <c r="AC2" t="s">
        <v>10</v>
      </c>
      <c r="AD2">
        <f ca="1">MAX(H:H)</f>
        <v>30</v>
      </c>
      <c r="AE2">
        <v>1</v>
      </c>
      <c r="AF2" s="1">
        <f t="shared" ref="AF2:AF7" ca="1" si="4">$AD$1+AE2*$AD$4</f>
        <v>-14.858134389665803</v>
      </c>
      <c r="AG2">
        <f t="array" aca="1" ref="AG2:AG7" ca="1">FREQUENCY(H:H,AF2:AF7)</f>
        <v>5</v>
      </c>
      <c r="AH2">
        <f t="shared" ref="AH2:AH7" ca="1" si="5">AG2/$O$8</f>
        <v>0.16666666666666666</v>
      </c>
    </row>
    <row r="3" spans="1:34" x14ac:dyDescent="0.15">
      <c r="A3">
        <v>1</v>
      </c>
      <c r="B3">
        <f ca="1">RANDBETWEEN(0,59)</f>
        <v>23</v>
      </c>
      <c r="D3">
        <v>1</v>
      </c>
      <c r="E3">
        <f ca="1">RANDBETWEEN(100,1000)</f>
        <v>733</v>
      </c>
      <c r="G3">
        <v>1</v>
      </c>
      <c r="H3">
        <f ca="1">RANDBETWEEN(-30,30)</f>
        <v>24</v>
      </c>
      <c r="K3" t="s">
        <v>11</v>
      </c>
      <c r="L3">
        <f ca="1">1+LOG(COUNT(B3:B32),2)</f>
        <v>5.9068905956085187</v>
      </c>
      <c r="M3">
        <v>2</v>
      </c>
      <c r="N3" s="1">
        <f t="shared" ca="1" si="0"/>
        <v>18.283731220668393</v>
      </c>
      <c r="O3">
        <f ca="1"/>
        <v>8</v>
      </c>
      <c r="P3">
        <f t="shared" ca="1" si="1"/>
        <v>0.26666666666666666</v>
      </c>
      <c r="T3" t="s">
        <v>11</v>
      </c>
      <c r="U3">
        <f ca="1">1+LOG(COUNT(E3:E32),2)</f>
        <v>5.9068905956085187</v>
      </c>
      <c r="V3">
        <v>2</v>
      </c>
      <c r="W3" s="1">
        <f t="shared" ca="1" si="2"/>
        <v>419.55546237628698</v>
      </c>
      <c r="X3">
        <f ca="1"/>
        <v>3</v>
      </c>
      <c r="Y3">
        <f t="shared" ca="1" si="3"/>
        <v>0.1</v>
      </c>
      <c r="AC3" t="s">
        <v>11</v>
      </c>
      <c r="AD3">
        <f ca="1">1+LOG(COUNT(H3:H32),2)</f>
        <v>5.9068905956085187</v>
      </c>
      <c r="AE3">
        <v>2</v>
      </c>
      <c r="AF3" s="1">
        <f t="shared" ca="1" si="4"/>
        <v>-5.7162687793316067</v>
      </c>
      <c r="AG3">
        <f ca="1"/>
        <v>7</v>
      </c>
      <c r="AH3">
        <f t="shared" ca="1" si="5"/>
        <v>0.23333333333333334</v>
      </c>
    </row>
    <row r="4" spans="1:34" x14ac:dyDescent="0.15">
      <c r="A4">
        <v>2</v>
      </c>
      <c r="B4">
        <f t="shared" ref="B4:B32" ca="1" si="6">RANDBETWEEN(0,59)</f>
        <v>25</v>
      </c>
      <c r="D4">
        <v>2</v>
      </c>
      <c r="E4">
        <f t="shared" ref="E4:E32" ca="1" si="7">RANDBETWEEN(100,1000)</f>
        <v>168</v>
      </c>
      <c r="G4">
        <v>2</v>
      </c>
      <c r="H4">
        <f t="shared" ref="H4:H32" ca="1" si="8">RANDBETWEEN(-30,30)</f>
        <v>-7</v>
      </c>
      <c r="K4" t="s">
        <v>12</v>
      </c>
      <c r="L4">
        <f ca="1">(L2-L1)/L3</f>
        <v>9.1418656103341966</v>
      </c>
      <c r="M4">
        <v>3</v>
      </c>
      <c r="N4" s="1">
        <f t="shared" ca="1" si="0"/>
        <v>27.42559683100259</v>
      </c>
      <c r="O4">
        <f ca="1"/>
        <v>4</v>
      </c>
      <c r="P4">
        <f t="shared" ca="1" si="1"/>
        <v>0.13333333333333333</v>
      </c>
      <c r="T4" t="s">
        <v>12</v>
      </c>
      <c r="U4">
        <f ca="1">(U2-U1)/U3</f>
        <v>146.77773118814349</v>
      </c>
      <c r="V4">
        <v>3</v>
      </c>
      <c r="W4" s="1">
        <f t="shared" ca="1" si="2"/>
        <v>566.33319356443053</v>
      </c>
      <c r="X4">
        <f ca="1"/>
        <v>3</v>
      </c>
      <c r="Y4">
        <f t="shared" ca="1" si="3"/>
        <v>0.1</v>
      </c>
      <c r="AC4" t="s">
        <v>12</v>
      </c>
      <c r="AD4">
        <f ca="1">(AD2-AD1)/AD3</f>
        <v>9.1418656103341966</v>
      </c>
      <c r="AE4">
        <v>3</v>
      </c>
      <c r="AF4" s="1">
        <f t="shared" ca="1" si="4"/>
        <v>3.4255968310025899</v>
      </c>
      <c r="AG4">
        <f ca="1"/>
        <v>4</v>
      </c>
      <c r="AH4">
        <f t="shared" ca="1" si="5"/>
        <v>0.13333333333333333</v>
      </c>
    </row>
    <row r="5" spans="1:34" x14ac:dyDescent="0.15">
      <c r="A5">
        <v>3</v>
      </c>
      <c r="B5">
        <f t="shared" ca="1" si="6"/>
        <v>7</v>
      </c>
      <c r="D5">
        <v>3</v>
      </c>
      <c r="E5">
        <f t="shared" ca="1" si="7"/>
        <v>164</v>
      </c>
      <c r="G5">
        <v>3</v>
      </c>
      <c r="H5">
        <f t="shared" ca="1" si="8"/>
        <v>-1</v>
      </c>
      <c r="M5">
        <v>4</v>
      </c>
      <c r="N5" s="1">
        <f t="shared" ca="1" si="0"/>
        <v>36.567462441336787</v>
      </c>
      <c r="O5">
        <f ca="1"/>
        <v>3</v>
      </c>
      <c r="P5">
        <f t="shared" ca="1" si="1"/>
        <v>0.1</v>
      </c>
      <c r="V5">
        <v>4</v>
      </c>
      <c r="W5" s="1">
        <f t="shared" ca="1" si="2"/>
        <v>713.11092475257396</v>
      </c>
      <c r="X5">
        <f ca="1"/>
        <v>4</v>
      </c>
      <c r="Y5">
        <f t="shared" ca="1" si="3"/>
        <v>0.13333333333333333</v>
      </c>
      <c r="AE5">
        <v>4</v>
      </c>
      <c r="AF5" s="1">
        <f t="shared" ca="1" si="4"/>
        <v>12.567462441336787</v>
      </c>
      <c r="AG5">
        <f ca="1"/>
        <v>2</v>
      </c>
      <c r="AH5">
        <f t="shared" ca="1" si="5"/>
        <v>6.6666666666666666E-2</v>
      </c>
    </row>
    <row r="6" spans="1:34" x14ac:dyDescent="0.15">
      <c r="A6">
        <v>4</v>
      </c>
      <c r="B6">
        <f t="shared" ca="1" si="6"/>
        <v>47</v>
      </c>
      <c r="D6">
        <v>4</v>
      </c>
      <c r="E6">
        <f t="shared" ca="1" si="7"/>
        <v>813</v>
      </c>
      <c r="G6">
        <v>4</v>
      </c>
      <c r="H6">
        <f t="shared" ca="1" si="8"/>
        <v>15</v>
      </c>
      <c r="M6">
        <v>5</v>
      </c>
      <c r="N6" s="1">
        <f t="shared" ca="1" si="0"/>
        <v>45.70932805167098</v>
      </c>
      <c r="O6">
        <f ca="1"/>
        <v>1</v>
      </c>
      <c r="P6">
        <f t="shared" ca="1" si="1"/>
        <v>3.3333333333333333E-2</v>
      </c>
      <c r="V6">
        <v>5</v>
      </c>
      <c r="W6" s="1">
        <f t="shared" ca="1" si="2"/>
        <v>859.8886559407174</v>
      </c>
      <c r="X6">
        <f ca="1"/>
        <v>7</v>
      </c>
      <c r="Y6">
        <f t="shared" ca="1" si="3"/>
        <v>0.23333333333333334</v>
      </c>
      <c r="AE6">
        <v>5</v>
      </c>
      <c r="AF6" s="1">
        <f t="shared" ca="1" si="4"/>
        <v>21.70932805167098</v>
      </c>
      <c r="AG6">
        <f ca="1"/>
        <v>9</v>
      </c>
      <c r="AH6">
        <f t="shared" ca="1" si="5"/>
        <v>0.3</v>
      </c>
    </row>
    <row r="7" spans="1:34" x14ac:dyDescent="0.15">
      <c r="A7">
        <v>5</v>
      </c>
      <c r="B7">
        <f t="shared" ca="1" si="6"/>
        <v>14</v>
      </c>
      <c r="D7">
        <v>5</v>
      </c>
      <c r="E7">
        <f t="shared" ca="1" si="7"/>
        <v>455</v>
      </c>
      <c r="G7">
        <v>5</v>
      </c>
      <c r="H7">
        <f t="shared" ca="1" si="8"/>
        <v>8</v>
      </c>
      <c r="M7">
        <v>6</v>
      </c>
      <c r="N7" s="1">
        <f t="shared" ca="1" si="0"/>
        <v>54.85119366200518</v>
      </c>
      <c r="O7">
        <f ca="1"/>
        <v>7</v>
      </c>
      <c r="P7">
        <f t="shared" ca="1" si="1"/>
        <v>0.23333333333333334</v>
      </c>
      <c r="V7">
        <v>6</v>
      </c>
      <c r="W7" s="1">
        <f t="shared" ca="1" si="2"/>
        <v>1006.6663871288609</v>
      </c>
      <c r="X7">
        <f ca="1"/>
        <v>6</v>
      </c>
      <c r="Y7">
        <f t="shared" ca="1" si="3"/>
        <v>0.2</v>
      </c>
      <c r="AE7">
        <v>6</v>
      </c>
      <c r="AF7" s="1">
        <f t="shared" ca="1" si="4"/>
        <v>30.85119366200518</v>
      </c>
      <c r="AG7">
        <f ca="1"/>
        <v>3</v>
      </c>
      <c r="AH7">
        <f t="shared" ca="1" si="5"/>
        <v>0.1</v>
      </c>
    </row>
    <row r="8" spans="1:34" x14ac:dyDescent="0.15">
      <c r="A8">
        <v>6</v>
      </c>
      <c r="B8">
        <f t="shared" ca="1" si="6"/>
        <v>10</v>
      </c>
      <c r="D8">
        <v>6</v>
      </c>
      <c r="E8">
        <f t="shared" ca="1" si="7"/>
        <v>559</v>
      </c>
      <c r="G8">
        <v>6</v>
      </c>
      <c r="H8">
        <f t="shared" ca="1" si="8"/>
        <v>-1</v>
      </c>
      <c r="N8" t="s">
        <v>13</v>
      </c>
      <c r="O8">
        <f ca="1">SUM(O2:O7)</f>
        <v>30</v>
      </c>
      <c r="P8">
        <f ca="1">SUM(P2:P7)</f>
        <v>1</v>
      </c>
      <c r="W8" t="s">
        <v>13</v>
      </c>
      <c r="X8">
        <f ca="1">SUM(X2:X7)</f>
        <v>30</v>
      </c>
      <c r="Y8">
        <f ca="1">SUM(Y2:Y7)</f>
        <v>1</v>
      </c>
      <c r="AF8" t="s">
        <v>13</v>
      </c>
      <c r="AG8">
        <f ca="1">SUM(AG2:AG7)</f>
        <v>30</v>
      </c>
      <c r="AH8">
        <f ca="1">SUM(AH2:AH7)</f>
        <v>0.99999999999999989</v>
      </c>
    </row>
    <row r="9" spans="1:34" x14ac:dyDescent="0.15">
      <c r="A9">
        <v>7</v>
      </c>
      <c r="B9">
        <f t="shared" ca="1" si="6"/>
        <v>9</v>
      </c>
      <c r="D9">
        <v>7</v>
      </c>
      <c r="E9">
        <f t="shared" ca="1" si="7"/>
        <v>741</v>
      </c>
      <c r="G9">
        <v>7</v>
      </c>
      <c r="H9">
        <f t="shared" ca="1" si="8"/>
        <v>13</v>
      </c>
    </row>
    <row r="10" spans="1:34" x14ac:dyDescent="0.15">
      <c r="A10">
        <v>8</v>
      </c>
      <c r="B10">
        <f t="shared" ca="1" si="6"/>
        <v>0</v>
      </c>
      <c r="D10">
        <v>8</v>
      </c>
      <c r="E10">
        <f t="shared" ca="1" si="7"/>
        <v>325</v>
      </c>
      <c r="G10">
        <v>8</v>
      </c>
      <c r="H10">
        <f t="shared" ca="1" si="8"/>
        <v>-15</v>
      </c>
    </row>
    <row r="11" spans="1:34" x14ac:dyDescent="0.15">
      <c r="A11">
        <v>9</v>
      </c>
      <c r="B11">
        <f t="shared" ca="1" si="6"/>
        <v>17</v>
      </c>
      <c r="D11">
        <v>9</v>
      </c>
      <c r="E11">
        <f t="shared" ca="1" si="7"/>
        <v>181</v>
      </c>
      <c r="G11">
        <v>9</v>
      </c>
      <c r="H11">
        <f t="shared" ca="1" si="8"/>
        <v>30</v>
      </c>
    </row>
    <row r="12" spans="1:34" x14ac:dyDescent="0.15">
      <c r="A12">
        <v>10</v>
      </c>
      <c r="B12">
        <f t="shared" ca="1" si="6"/>
        <v>53</v>
      </c>
      <c r="D12">
        <v>10</v>
      </c>
      <c r="E12">
        <f t="shared" ca="1" si="7"/>
        <v>959</v>
      </c>
      <c r="G12">
        <v>10</v>
      </c>
      <c r="H12">
        <f t="shared" ca="1" si="8"/>
        <v>9</v>
      </c>
    </row>
    <row r="13" spans="1:34" x14ac:dyDescent="0.15">
      <c r="A13">
        <v>11</v>
      </c>
      <c r="B13">
        <f t="shared" ca="1" si="6"/>
        <v>46</v>
      </c>
      <c r="D13">
        <v>11</v>
      </c>
      <c r="E13">
        <f t="shared" ca="1" si="7"/>
        <v>212</v>
      </c>
      <c r="G13">
        <v>11</v>
      </c>
      <c r="H13">
        <f t="shared" ca="1" si="8"/>
        <v>15</v>
      </c>
    </row>
    <row r="14" spans="1:34" x14ac:dyDescent="0.15">
      <c r="A14">
        <v>12</v>
      </c>
      <c r="B14">
        <f t="shared" ca="1" si="6"/>
        <v>54</v>
      </c>
      <c r="D14">
        <v>12</v>
      </c>
      <c r="E14">
        <f t="shared" ca="1" si="7"/>
        <v>542</v>
      </c>
      <c r="G14">
        <v>12</v>
      </c>
      <c r="H14">
        <f t="shared" ca="1" si="8"/>
        <v>27</v>
      </c>
    </row>
    <row r="15" spans="1:34" x14ac:dyDescent="0.15">
      <c r="A15">
        <v>13</v>
      </c>
      <c r="B15">
        <f t="shared" ca="1" si="6"/>
        <v>5</v>
      </c>
      <c r="D15">
        <v>13</v>
      </c>
      <c r="E15">
        <f t="shared" ca="1" si="7"/>
        <v>268</v>
      </c>
      <c r="G15">
        <v>13</v>
      </c>
      <c r="H15">
        <f t="shared" ca="1" si="8"/>
        <v>16</v>
      </c>
    </row>
    <row r="16" spans="1:34" x14ac:dyDescent="0.15">
      <c r="A16">
        <v>14</v>
      </c>
      <c r="B16">
        <f t="shared" ca="1" si="6"/>
        <v>12</v>
      </c>
      <c r="D16">
        <v>14</v>
      </c>
      <c r="E16">
        <f t="shared" ca="1" si="7"/>
        <v>241</v>
      </c>
      <c r="G16">
        <v>14</v>
      </c>
      <c r="H16">
        <f t="shared" ca="1" si="8"/>
        <v>-12</v>
      </c>
    </row>
    <row r="17" spans="1:8" x14ac:dyDescent="0.15">
      <c r="A17">
        <v>15</v>
      </c>
      <c r="B17">
        <f t="shared" ca="1" si="6"/>
        <v>41</v>
      </c>
      <c r="D17">
        <v>15</v>
      </c>
      <c r="E17">
        <f t="shared" ca="1" si="7"/>
        <v>668</v>
      </c>
      <c r="G17">
        <v>15</v>
      </c>
      <c r="H17">
        <f t="shared" ca="1" si="8"/>
        <v>14</v>
      </c>
    </row>
    <row r="18" spans="1:8" x14ac:dyDescent="0.15">
      <c r="A18">
        <v>16</v>
      </c>
      <c r="B18">
        <f t="shared" ca="1" si="6"/>
        <v>4</v>
      </c>
      <c r="D18">
        <v>16</v>
      </c>
      <c r="E18">
        <f t="shared" ca="1" si="7"/>
        <v>882</v>
      </c>
      <c r="G18">
        <v>16</v>
      </c>
      <c r="H18">
        <f t="shared" ca="1" si="8"/>
        <v>13</v>
      </c>
    </row>
    <row r="19" spans="1:8" x14ac:dyDescent="0.15">
      <c r="A19">
        <v>17</v>
      </c>
      <c r="B19">
        <f t="shared" ca="1" si="6"/>
        <v>26</v>
      </c>
      <c r="D19">
        <v>17</v>
      </c>
      <c r="E19">
        <f t="shared" ca="1" si="7"/>
        <v>993</v>
      </c>
      <c r="G19">
        <v>17</v>
      </c>
      <c r="H19">
        <f t="shared" ca="1" si="8"/>
        <v>-13</v>
      </c>
    </row>
    <row r="20" spans="1:8" x14ac:dyDescent="0.15">
      <c r="A20">
        <v>18</v>
      </c>
      <c r="B20">
        <f t="shared" ca="1" si="6"/>
        <v>49</v>
      </c>
      <c r="D20">
        <v>18</v>
      </c>
      <c r="E20">
        <f t="shared" ca="1" si="7"/>
        <v>873</v>
      </c>
      <c r="G20">
        <v>18</v>
      </c>
      <c r="H20">
        <f t="shared" ca="1" si="8"/>
        <v>-16</v>
      </c>
    </row>
    <row r="21" spans="1:8" x14ac:dyDescent="0.15">
      <c r="A21">
        <v>19</v>
      </c>
      <c r="B21">
        <f t="shared" ca="1" si="6"/>
        <v>32</v>
      </c>
      <c r="D21">
        <v>19</v>
      </c>
      <c r="E21">
        <f t="shared" ca="1" si="7"/>
        <v>931</v>
      </c>
      <c r="G21">
        <v>19</v>
      </c>
      <c r="H21">
        <f t="shared" ca="1" si="8"/>
        <v>-17</v>
      </c>
    </row>
    <row r="22" spans="1:8" x14ac:dyDescent="0.15">
      <c r="A22">
        <v>20</v>
      </c>
      <c r="B22">
        <f t="shared" ca="1" si="6"/>
        <v>9</v>
      </c>
      <c r="D22">
        <v>20</v>
      </c>
      <c r="E22">
        <f t="shared" ca="1" si="7"/>
        <v>353</v>
      </c>
      <c r="G22">
        <v>20</v>
      </c>
      <c r="H22">
        <f t="shared" ca="1" si="8"/>
        <v>1</v>
      </c>
    </row>
    <row r="23" spans="1:8" x14ac:dyDescent="0.15">
      <c r="A23">
        <v>21</v>
      </c>
      <c r="B23">
        <f t="shared" ca="1" si="6"/>
        <v>17</v>
      </c>
      <c r="D23">
        <v>21</v>
      </c>
      <c r="E23">
        <f t="shared" ca="1" si="7"/>
        <v>126</v>
      </c>
      <c r="G23">
        <v>21</v>
      </c>
      <c r="H23">
        <f t="shared" ca="1" si="8"/>
        <v>1</v>
      </c>
    </row>
    <row r="24" spans="1:8" x14ac:dyDescent="0.15">
      <c r="A24">
        <v>22</v>
      </c>
      <c r="B24">
        <f t="shared" ca="1" si="6"/>
        <v>52</v>
      </c>
      <c r="D24">
        <v>22</v>
      </c>
      <c r="E24">
        <f t="shared" ca="1" si="7"/>
        <v>817</v>
      </c>
      <c r="G24">
        <v>22</v>
      </c>
      <c r="H24">
        <f t="shared" ca="1" si="8"/>
        <v>-10</v>
      </c>
    </row>
    <row r="25" spans="1:8" x14ac:dyDescent="0.15">
      <c r="A25">
        <v>23</v>
      </c>
      <c r="B25">
        <f t="shared" ca="1" si="6"/>
        <v>17</v>
      </c>
      <c r="D25">
        <v>23</v>
      </c>
      <c r="E25">
        <f t="shared" ca="1" si="7"/>
        <v>573</v>
      </c>
      <c r="G25">
        <v>23</v>
      </c>
      <c r="H25">
        <f t="shared" ca="1" si="8"/>
        <v>15</v>
      </c>
    </row>
    <row r="26" spans="1:8" x14ac:dyDescent="0.15">
      <c r="A26">
        <v>24</v>
      </c>
      <c r="B26">
        <f t="shared" ca="1" si="6"/>
        <v>10</v>
      </c>
      <c r="D26">
        <v>24</v>
      </c>
      <c r="E26">
        <f t="shared" ca="1" si="7"/>
        <v>854</v>
      </c>
      <c r="G26">
        <v>24</v>
      </c>
      <c r="H26">
        <f t="shared" ca="1" si="8"/>
        <v>-6</v>
      </c>
    </row>
    <row r="27" spans="1:8" x14ac:dyDescent="0.15">
      <c r="A27">
        <v>25</v>
      </c>
      <c r="B27">
        <f t="shared" ca="1" si="6"/>
        <v>30</v>
      </c>
      <c r="D27">
        <v>25</v>
      </c>
      <c r="E27">
        <f t="shared" ca="1" si="7"/>
        <v>796</v>
      </c>
      <c r="G27">
        <v>25</v>
      </c>
      <c r="H27">
        <f t="shared" ca="1" si="8"/>
        <v>-24</v>
      </c>
    </row>
    <row r="28" spans="1:8" x14ac:dyDescent="0.15">
      <c r="A28">
        <v>26</v>
      </c>
      <c r="B28">
        <f t="shared" ca="1" si="6"/>
        <v>17</v>
      </c>
      <c r="D28">
        <v>26</v>
      </c>
      <c r="E28">
        <f t="shared" ca="1" si="7"/>
        <v>681</v>
      </c>
      <c r="G28">
        <v>26</v>
      </c>
      <c r="H28">
        <f t="shared" ca="1" si="8"/>
        <v>15</v>
      </c>
    </row>
    <row r="29" spans="1:8" x14ac:dyDescent="0.15">
      <c r="A29">
        <v>27</v>
      </c>
      <c r="B29">
        <f t="shared" ca="1" si="6"/>
        <v>47</v>
      </c>
      <c r="D29">
        <v>27</v>
      </c>
      <c r="E29">
        <f t="shared" ca="1" si="7"/>
        <v>793</v>
      </c>
      <c r="G29">
        <v>27</v>
      </c>
      <c r="H29">
        <f t="shared" ca="1" si="8"/>
        <v>-18</v>
      </c>
    </row>
    <row r="30" spans="1:8" x14ac:dyDescent="0.15">
      <c r="A30">
        <v>28</v>
      </c>
      <c r="B30">
        <f t="shared" ca="1" si="6"/>
        <v>4</v>
      </c>
      <c r="D30">
        <v>28</v>
      </c>
      <c r="E30">
        <f t="shared" ca="1" si="7"/>
        <v>338</v>
      </c>
      <c r="G30">
        <v>28</v>
      </c>
      <c r="H30">
        <f t="shared" ca="1" si="8"/>
        <v>19</v>
      </c>
    </row>
    <row r="31" spans="1:8" x14ac:dyDescent="0.15">
      <c r="A31">
        <v>29</v>
      </c>
      <c r="B31">
        <f t="shared" ca="1" si="6"/>
        <v>33</v>
      </c>
      <c r="D31">
        <v>29</v>
      </c>
      <c r="E31">
        <f t="shared" ca="1" si="7"/>
        <v>912</v>
      </c>
      <c r="G31">
        <v>29</v>
      </c>
      <c r="H31">
        <f t="shared" ca="1" si="8"/>
        <v>-13</v>
      </c>
    </row>
    <row r="32" spans="1:8" x14ac:dyDescent="0.15">
      <c r="A32">
        <v>30</v>
      </c>
      <c r="B32">
        <f t="shared" ca="1" si="6"/>
        <v>19</v>
      </c>
      <c r="D32">
        <v>30</v>
      </c>
      <c r="E32">
        <f t="shared" ca="1" si="7"/>
        <v>657</v>
      </c>
      <c r="G32">
        <v>30</v>
      </c>
      <c r="H32">
        <f t="shared" ca="1" si="8"/>
        <v>-10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度数分布練習問題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2016-04-22T02:28:30Z</dcterms:created>
  <dcterms:modified xsi:type="dcterms:W3CDTF">2016-04-22T02:28:46Z</dcterms:modified>
</cp:coreProperties>
</file>