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oshi\Dropbox\シミュレーションブック\"/>
    </mc:Choice>
  </mc:AlternateContent>
  <bookViews>
    <workbookView xWindow="0" yWindow="0" windowWidth="24390" windowHeight="10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C14" i="1"/>
  <c r="C15" i="1" s="1"/>
  <c r="B14" i="1"/>
  <c r="B15" i="1" s="1"/>
  <c r="B17" i="1" s="1"/>
  <c r="B18" i="1" s="1"/>
  <c r="C13" i="1"/>
  <c r="B13" i="1"/>
  <c r="C12" i="1"/>
  <c r="B12" i="1"/>
  <c r="B16" i="1" l="1"/>
</calcChain>
</file>

<file path=xl/sharedStrings.xml><?xml version="1.0" encoding="utf-8"?>
<sst xmlns="http://schemas.openxmlformats.org/spreadsheetml/2006/main" count="64" uniqueCount="35">
  <si>
    <t>A</t>
    <phoneticPr fontId="1"/>
  </si>
  <si>
    <t>B</t>
    <phoneticPr fontId="1"/>
  </si>
  <si>
    <t>t-検定: 等分散を仮定した２標本による検定</t>
  </si>
  <si>
    <t>t-検定: 一対の標本による平均の検定ツール</t>
  </si>
  <si>
    <t>変数 1</t>
  </si>
  <si>
    <t>変数 2</t>
  </si>
  <si>
    <t>平均</t>
  </si>
  <si>
    <t>分散</t>
  </si>
  <si>
    <t>観測数</t>
  </si>
  <si>
    <t>プールされた分散</t>
  </si>
  <si>
    <t>ピアソン相関</t>
  </si>
  <si>
    <t>仮説平均との差異</t>
  </si>
  <si>
    <t>自由度</t>
  </si>
  <si>
    <t xml:space="preserve">t </t>
  </si>
  <si>
    <t>P(T&lt;=t) 片側</t>
  </si>
  <si>
    <t>標本の大きさ</t>
    <rPh sb="0" eb="2">
      <t>ヒョウホン</t>
    </rPh>
    <rPh sb="3" eb="4">
      <t>オオ</t>
    </rPh>
    <phoneticPr fontId="1"/>
  </si>
  <si>
    <t>t 境界値 片側</t>
  </si>
  <si>
    <t>標本平均</t>
    <rPh sb="0" eb="2">
      <t>ヒョウホン</t>
    </rPh>
    <rPh sb="2" eb="4">
      <t>ヘイキン</t>
    </rPh>
    <phoneticPr fontId="1"/>
  </si>
  <si>
    <t>P(T&lt;=t) 両側</t>
  </si>
  <si>
    <t>t 境界値 両側</t>
  </si>
  <si>
    <t>t</t>
    <phoneticPr fontId="1"/>
  </si>
  <si>
    <t>nu</t>
    <phoneticPr fontId="1"/>
  </si>
  <si>
    <t>整数化されたnu</t>
    <rPh sb="0" eb="2">
      <t>セイスウ</t>
    </rPh>
    <rPh sb="2" eb="3">
      <t>カ</t>
    </rPh>
    <phoneticPr fontId="1"/>
  </si>
  <si>
    <t>t-検定: 分散が等しくないと仮定した２標本による検定</t>
  </si>
  <si>
    <t>両側t(0.05,18)</t>
    <rPh sb="0" eb="2">
      <t>リョウガワ</t>
    </rPh>
    <phoneticPr fontId="1"/>
  </si>
  <si>
    <t>片側t(0.05,18)</t>
    <rPh sb="0" eb="2">
      <t>カタガワ</t>
    </rPh>
    <phoneticPr fontId="1"/>
  </si>
  <si>
    <t>z-検定: 2 標本による平均の検定</t>
  </si>
  <si>
    <t>既知の分散</t>
  </si>
  <si>
    <t>z</t>
  </si>
  <si>
    <t>P(Z&lt;=z) 片側</t>
  </si>
  <si>
    <t>z 境界値 片側</t>
  </si>
  <si>
    <t>P(Z&lt;=z) 両側</t>
  </si>
  <si>
    <t>z 境界値 両側</t>
  </si>
  <si>
    <t>u^2/n</t>
    <phoneticPr fontId="1"/>
  </si>
  <si>
    <t>不偏分散u^2</t>
    <rPh sb="0" eb="2">
      <t>フヘン</t>
    </rPh>
    <rPh sb="2" eb="4">
      <t>ブンサン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</si>
</sst>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2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9" sqref="B19"/>
    </sheetView>
  </sheetViews>
  <sheetFormatPr defaultRowHeight="13.5" x14ac:dyDescent="0.15"/>
  <cols>
    <col min="1" max="1" width="14.625" style="1" bestFit="1" customWidth="1"/>
    <col min="2" max="4" width="9" style="1"/>
    <col min="5" max="5" width="38.375" style="1" bestFit="1" customWidth="1"/>
    <col min="6" max="8" width="9" style="1"/>
    <col min="9" max="9" width="39.75" style="1" bestFit="1" customWidth="1"/>
    <col min="10" max="16384" width="9" style="1"/>
  </cols>
  <sheetData>
    <row r="1" spans="1:11" x14ac:dyDescent="0.15">
      <c r="B1" s="1" t="s">
        <v>0</v>
      </c>
      <c r="C1" s="1" t="s">
        <v>1</v>
      </c>
      <c r="E1" t="s">
        <v>2</v>
      </c>
      <c r="F1"/>
      <c r="G1"/>
      <c r="I1" t="s">
        <v>3</v>
      </c>
      <c r="J1"/>
      <c r="K1"/>
    </row>
    <row r="2" spans="1:11" ht="14.25" thickBot="1" x14ac:dyDescent="0.2">
      <c r="B2" s="1">
        <v>170</v>
      </c>
      <c r="C2" s="1">
        <v>160</v>
      </c>
      <c r="E2"/>
      <c r="F2"/>
      <c r="G2"/>
      <c r="I2"/>
      <c r="J2"/>
      <c r="K2"/>
    </row>
    <row r="3" spans="1:11" x14ac:dyDescent="0.15">
      <c r="B3" s="1">
        <v>168</v>
      </c>
      <c r="C3" s="1">
        <v>154</v>
      </c>
      <c r="E3" s="2"/>
      <c r="F3" s="2" t="s">
        <v>4</v>
      </c>
      <c r="G3" s="2" t="s">
        <v>5</v>
      </c>
      <c r="I3" s="2"/>
      <c r="J3" s="2" t="s">
        <v>4</v>
      </c>
      <c r="K3" s="2" t="s">
        <v>5</v>
      </c>
    </row>
    <row r="4" spans="1:11" x14ac:dyDescent="0.15">
      <c r="B4" s="1">
        <v>170</v>
      </c>
      <c r="C4" s="1">
        <v>162</v>
      </c>
      <c r="E4" s="3" t="s">
        <v>6</v>
      </c>
      <c r="F4" s="3">
        <v>170.7</v>
      </c>
      <c r="G4" s="3">
        <v>156.5</v>
      </c>
      <c r="I4" s="3" t="s">
        <v>6</v>
      </c>
      <c r="J4" s="3">
        <v>170.7</v>
      </c>
      <c r="K4" s="3">
        <v>156.5</v>
      </c>
    </row>
    <row r="5" spans="1:11" x14ac:dyDescent="0.15">
      <c r="B5" s="1">
        <v>169</v>
      </c>
      <c r="C5" s="1">
        <v>160</v>
      </c>
      <c r="E5" s="3" t="s">
        <v>7</v>
      </c>
      <c r="F5" s="3">
        <v>25.788888888888884</v>
      </c>
      <c r="G5" s="3">
        <v>27.611111111111111</v>
      </c>
      <c r="I5" s="3" t="s">
        <v>7</v>
      </c>
      <c r="J5" s="3">
        <v>25.788888888888884</v>
      </c>
      <c r="K5" s="3">
        <v>27.611111111111111</v>
      </c>
    </row>
    <row r="6" spans="1:11" x14ac:dyDescent="0.15">
      <c r="B6" s="1">
        <v>179</v>
      </c>
      <c r="C6" s="1">
        <v>151</v>
      </c>
      <c r="E6" s="3" t="s">
        <v>8</v>
      </c>
      <c r="F6" s="3">
        <v>10</v>
      </c>
      <c r="G6" s="3">
        <v>10</v>
      </c>
      <c r="I6" s="3" t="s">
        <v>8</v>
      </c>
      <c r="J6" s="3">
        <v>10</v>
      </c>
      <c r="K6" s="3">
        <v>10</v>
      </c>
    </row>
    <row r="7" spans="1:11" x14ac:dyDescent="0.15">
      <c r="B7" s="1">
        <v>162</v>
      </c>
      <c r="C7" s="1">
        <v>159</v>
      </c>
      <c r="E7" s="3" t="s">
        <v>9</v>
      </c>
      <c r="F7" s="3">
        <v>26.7</v>
      </c>
      <c r="G7" s="3"/>
      <c r="I7" s="3" t="s">
        <v>10</v>
      </c>
      <c r="J7" s="3">
        <v>-0.1311625305505249</v>
      </c>
      <c r="K7" s="3"/>
    </row>
    <row r="8" spans="1:11" x14ac:dyDescent="0.15">
      <c r="B8" s="1">
        <v>172</v>
      </c>
      <c r="C8" s="1">
        <v>148</v>
      </c>
      <c r="E8" s="3" t="s">
        <v>11</v>
      </c>
      <c r="F8" s="3">
        <v>0</v>
      </c>
      <c r="G8" s="3"/>
      <c r="I8" s="3" t="s">
        <v>11</v>
      </c>
      <c r="J8" s="3">
        <v>0</v>
      </c>
      <c r="K8" s="3"/>
    </row>
    <row r="9" spans="1:11" x14ac:dyDescent="0.15">
      <c r="B9" s="1">
        <v>169</v>
      </c>
      <c r="C9" s="1">
        <v>159</v>
      </c>
      <c r="E9" s="3" t="s">
        <v>12</v>
      </c>
      <c r="F9" s="3">
        <v>18</v>
      </c>
      <c r="G9" s="3"/>
      <c r="I9" s="3" t="s">
        <v>12</v>
      </c>
      <c r="J9" s="3">
        <v>9</v>
      </c>
      <c r="K9" s="3"/>
    </row>
    <row r="10" spans="1:11" x14ac:dyDescent="0.15">
      <c r="B10" s="1">
        <v>169</v>
      </c>
      <c r="C10" s="1">
        <v>150</v>
      </c>
      <c r="E10" s="3" t="s">
        <v>13</v>
      </c>
      <c r="F10" s="3">
        <v>6.1449409781923947</v>
      </c>
      <c r="G10" s="3"/>
      <c r="I10" s="3" t="s">
        <v>13</v>
      </c>
      <c r="J10" s="3">
        <v>5.7778980572752321</v>
      </c>
      <c r="K10" s="3"/>
    </row>
    <row r="11" spans="1:11" x14ac:dyDescent="0.15">
      <c r="B11" s="1">
        <v>179</v>
      </c>
      <c r="C11" s="1">
        <v>162</v>
      </c>
      <c r="E11" s="3" t="s">
        <v>14</v>
      </c>
      <c r="F11" s="3">
        <v>4.1934162898223179E-6</v>
      </c>
      <c r="G11" s="3"/>
      <c r="I11" s="3" t="s">
        <v>14</v>
      </c>
      <c r="J11" s="3">
        <v>1.3338466129799885E-4</v>
      </c>
      <c r="K11" s="3"/>
    </row>
    <row r="12" spans="1:11" x14ac:dyDescent="0.15">
      <c r="A12" s="1" t="s">
        <v>15</v>
      </c>
      <c r="B12" s="1">
        <f>COUNT(B2:B11)</f>
        <v>10</v>
      </c>
      <c r="C12" s="1">
        <f>COUNT(C2:C11)</f>
        <v>10</v>
      </c>
      <c r="E12" s="3" t="s">
        <v>16</v>
      </c>
      <c r="F12" s="3">
        <v>1.7340636066175394</v>
      </c>
      <c r="G12" s="3"/>
      <c r="I12" s="3" t="s">
        <v>16</v>
      </c>
      <c r="J12" s="3">
        <v>1.8331129326562374</v>
      </c>
      <c r="K12" s="3"/>
    </row>
    <row r="13" spans="1:11" x14ac:dyDescent="0.15">
      <c r="A13" s="1" t="s">
        <v>17</v>
      </c>
      <c r="B13" s="1">
        <f>AVERAGE(B2:B11)</f>
        <v>170.7</v>
      </c>
      <c r="C13" s="1">
        <f>AVERAGE(C2:C11)</f>
        <v>156.5</v>
      </c>
      <c r="E13" s="3" t="s">
        <v>18</v>
      </c>
      <c r="F13" s="3">
        <v>8.3868325796446357E-6</v>
      </c>
      <c r="G13" s="3"/>
      <c r="I13" s="3" t="s">
        <v>18</v>
      </c>
      <c r="J13" s="3">
        <v>2.6676932259599769E-4</v>
      </c>
      <c r="K13" s="3"/>
    </row>
    <row r="14" spans="1:11" ht="14.25" thickBot="1" x14ac:dyDescent="0.2">
      <c r="A14" s="1" t="s">
        <v>34</v>
      </c>
      <c r="B14" s="1">
        <f>_xlfn.VAR.S(B2:B11)</f>
        <v>25.788888888888884</v>
      </c>
      <c r="C14" s="1">
        <f>_xlfn.VAR.S(C2:C11)</f>
        <v>27.611111111111111</v>
      </c>
      <c r="E14" s="4" t="s">
        <v>19</v>
      </c>
      <c r="F14" s="4">
        <v>2.1009220402410378</v>
      </c>
      <c r="G14" s="4"/>
      <c r="I14" s="4" t="s">
        <v>19</v>
      </c>
      <c r="J14" s="4">
        <v>2.2621571627982053</v>
      </c>
      <c r="K14" s="4"/>
    </row>
    <row r="15" spans="1:11" x14ac:dyDescent="0.15">
      <c r="A15" s="1" t="s">
        <v>33</v>
      </c>
      <c r="B15" s="1">
        <f>B14/B12</f>
        <v>2.5788888888888883</v>
      </c>
      <c r="C15" s="1">
        <f>C14/C12</f>
        <v>2.7611111111111111</v>
      </c>
    </row>
    <row r="16" spans="1:11" x14ac:dyDescent="0.15">
      <c r="A16" s="5" t="s">
        <v>20</v>
      </c>
      <c r="B16" s="1">
        <f>(B13-C13)/SQRT(B15+C15)</f>
        <v>6.1449409781923947</v>
      </c>
    </row>
    <row r="17" spans="1:7" x14ac:dyDescent="0.15">
      <c r="A17" s="1" t="s">
        <v>21</v>
      </c>
      <c r="B17" s="1">
        <f>(B15+C15)^2/(B15^2/(B12-1)+(C15^2)/(C12-1))</f>
        <v>17.97906431144207</v>
      </c>
    </row>
    <row r="18" spans="1:7" x14ac:dyDescent="0.15">
      <c r="A18" s="1" t="s">
        <v>22</v>
      </c>
      <c r="B18" s="1">
        <f>ROUND(B17,0)</f>
        <v>18</v>
      </c>
      <c r="E18" t="s">
        <v>23</v>
      </c>
      <c r="F18"/>
      <c r="G18"/>
    </row>
    <row r="19" spans="1:7" ht="14.25" thickBot="1" x14ac:dyDescent="0.2">
      <c r="A19" s="1" t="s">
        <v>24</v>
      </c>
      <c r="B19" s="5">
        <f>_xlfn.T.INV.2T(0.05,18)</f>
        <v>2.1009220402410378</v>
      </c>
      <c r="E19"/>
      <c r="F19"/>
      <c r="G19"/>
    </row>
    <row r="20" spans="1:7" x14ac:dyDescent="0.15">
      <c r="A20" s="1" t="s">
        <v>25</v>
      </c>
      <c r="B20" s="5">
        <f>_xlfn.T.INV(0.95,18)</f>
        <v>1.7340636066175383</v>
      </c>
      <c r="E20" s="2"/>
      <c r="F20" s="2" t="s">
        <v>4</v>
      </c>
      <c r="G20" s="2" t="s">
        <v>5</v>
      </c>
    </row>
    <row r="21" spans="1:7" x14ac:dyDescent="0.15">
      <c r="E21" s="3" t="s">
        <v>6</v>
      </c>
      <c r="F21" s="3">
        <v>170.7</v>
      </c>
      <c r="G21" s="3">
        <v>156.5</v>
      </c>
    </row>
    <row r="22" spans="1:7" x14ac:dyDescent="0.15">
      <c r="E22" s="3" t="s">
        <v>7</v>
      </c>
      <c r="F22" s="3">
        <v>25.788888888888884</v>
      </c>
      <c r="G22" s="3">
        <v>27.611111111111111</v>
      </c>
    </row>
    <row r="23" spans="1:7" x14ac:dyDescent="0.15">
      <c r="E23" s="3" t="s">
        <v>8</v>
      </c>
      <c r="F23" s="3">
        <v>10</v>
      </c>
      <c r="G23" s="3">
        <v>10</v>
      </c>
    </row>
    <row r="24" spans="1:7" x14ac:dyDescent="0.15">
      <c r="E24" s="3" t="s">
        <v>11</v>
      </c>
      <c r="F24" s="3">
        <v>0</v>
      </c>
      <c r="G24" s="3"/>
    </row>
    <row r="25" spans="1:7" x14ac:dyDescent="0.15">
      <c r="E25" s="3" t="s">
        <v>12</v>
      </c>
      <c r="F25" s="3">
        <v>18</v>
      </c>
      <c r="G25" s="3"/>
    </row>
    <row r="26" spans="1:7" x14ac:dyDescent="0.15">
      <c r="E26" s="3" t="s">
        <v>13</v>
      </c>
      <c r="F26" s="3">
        <v>6.1449409781923947</v>
      </c>
      <c r="G26" s="3"/>
    </row>
    <row r="27" spans="1:7" x14ac:dyDescent="0.15">
      <c r="E27" s="3" t="s">
        <v>14</v>
      </c>
      <c r="F27" s="3">
        <v>4.1934162898223179E-6</v>
      </c>
      <c r="G27" s="3"/>
    </row>
    <row r="28" spans="1:7" x14ac:dyDescent="0.15">
      <c r="E28" s="3" t="s">
        <v>16</v>
      </c>
      <c r="F28" s="3">
        <v>1.7340636066175394</v>
      </c>
      <c r="G28" s="3"/>
    </row>
    <row r="29" spans="1:7" x14ac:dyDescent="0.15">
      <c r="E29" s="3" t="s">
        <v>18</v>
      </c>
      <c r="F29" s="3">
        <v>8.3868325796446357E-6</v>
      </c>
      <c r="G29" s="3"/>
    </row>
    <row r="30" spans="1:7" ht="14.25" thickBot="1" x14ac:dyDescent="0.2">
      <c r="E30" s="4" t="s">
        <v>19</v>
      </c>
      <c r="F30" s="4">
        <v>2.1009220402410378</v>
      </c>
      <c r="G30" s="4"/>
    </row>
    <row r="33" spans="5:7" x14ac:dyDescent="0.15">
      <c r="E33" t="s">
        <v>26</v>
      </c>
      <c r="F33"/>
      <c r="G33"/>
    </row>
    <row r="34" spans="5:7" ht="14.25" thickBot="1" x14ac:dyDescent="0.2">
      <c r="E34"/>
      <c r="F34"/>
      <c r="G34"/>
    </row>
    <row r="35" spans="5:7" x14ac:dyDescent="0.15">
      <c r="E35" s="2"/>
      <c r="F35" s="2" t="s">
        <v>4</v>
      </c>
      <c r="G35" s="2" t="s">
        <v>5</v>
      </c>
    </row>
    <row r="36" spans="5:7" x14ac:dyDescent="0.15">
      <c r="E36" s="3" t="s">
        <v>6</v>
      </c>
      <c r="F36" s="3">
        <v>170.7</v>
      </c>
      <c r="G36" s="3">
        <v>156.5</v>
      </c>
    </row>
    <row r="37" spans="5:7" x14ac:dyDescent="0.15">
      <c r="E37" s="3" t="s">
        <v>27</v>
      </c>
      <c r="F37" s="3">
        <v>25.788799999999998</v>
      </c>
      <c r="G37" s="3">
        <v>27.6111</v>
      </c>
    </row>
    <row r="38" spans="5:7" x14ac:dyDescent="0.15">
      <c r="E38" s="3" t="s">
        <v>8</v>
      </c>
      <c r="F38" s="3">
        <v>10</v>
      </c>
      <c r="G38" s="3">
        <v>10</v>
      </c>
    </row>
    <row r="39" spans="5:7" x14ac:dyDescent="0.15">
      <c r="E39" s="3" t="s">
        <v>11</v>
      </c>
      <c r="F39" s="3">
        <v>0</v>
      </c>
      <c r="G39" s="3"/>
    </row>
    <row r="40" spans="5:7" x14ac:dyDescent="0.15">
      <c r="E40" s="3" t="s">
        <v>28</v>
      </c>
      <c r="F40" s="3">
        <v>6.1449467318905304</v>
      </c>
      <c r="G40" s="3"/>
    </row>
    <row r="41" spans="5:7" x14ac:dyDescent="0.15">
      <c r="E41" s="3" t="s">
        <v>29</v>
      </c>
      <c r="F41" s="3">
        <v>3.9995173839457721E-10</v>
      </c>
      <c r="G41" s="3"/>
    </row>
    <row r="42" spans="5:7" x14ac:dyDescent="0.15">
      <c r="E42" s="3" t="s">
        <v>30</v>
      </c>
      <c r="F42" s="3">
        <v>1.6448536269514715</v>
      </c>
      <c r="G42" s="3"/>
    </row>
    <row r="43" spans="5:7" x14ac:dyDescent="0.15">
      <c r="E43" s="3" t="s">
        <v>31</v>
      </c>
      <c r="F43" s="3">
        <v>7.9990347678915441E-10</v>
      </c>
      <c r="G43" s="3"/>
    </row>
    <row r="44" spans="5:7" ht="14.25" thickBot="1" x14ac:dyDescent="0.2">
      <c r="E44" s="4" t="s">
        <v>32</v>
      </c>
      <c r="F44" s="4">
        <v>1.9599639845400536</v>
      </c>
      <c r="G44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dcterms:created xsi:type="dcterms:W3CDTF">2016-04-19T04:25:23Z</dcterms:created>
  <dcterms:modified xsi:type="dcterms:W3CDTF">2016-08-23T02:06:21Z</dcterms:modified>
</cp:coreProperties>
</file>