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ch\Dropbox\11著書\23化学系学生のためのExcel-PPT-VBA入門\講義用CD2017\第４章\例題4-3グラフテンプレートの作成\教員用\"/>
    </mc:Choice>
  </mc:AlternateContent>
  <bookViews>
    <workbookView xWindow="-6230" yWindow="1080" windowWidth="15480" windowHeight="10190"/>
  </bookViews>
  <sheets>
    <sheet name="Sheet1" sheetId="1" r:id="rId1"/>
    <sheet name="グラフ1" sheetId="6" r:id="rId2"/>
    <sheet name="Sheet2" sheetId="3" r:id="rId3"/>
    <sheet name="グラフ2" sheetId="7" r:id="rId4"/>
    <sheet name="Sheet3" sheetId="4" r:id="rId5"/>
    <sheet name="グラフ3" sheetId="8" r:id="rId6"/>
    <sheet name="Sheet4" sheetId="5" r:id="rId7"/>
    <sheet name="グラフ4" sheetId="9" r:id="rId8"/>
  </sheets>
  <calcPr calcId="162913"/>
</workbook>
</file>

<file path=xl/calcChain.xml><?xml version="1.0" encoding="utf-8"?>
<calcChain xmlns="http://schemas.openxmlformats.org/spreadsheetml/2006/main">
  <c r="B9" i="1" l="1"/>
  <c r="D9" i="1" s="1"/>
  <c r="B10" i="1"/>
  <c r="C10" i="1" s="1"/>
  <c r="B11" i="1"/>
  <c r="D11" i="1" s="1"/>
  <c r="B12" i="1"/>
  <c r="C12" i="1" s="1"/>
  <c r="B13" i="1"/>
  <c r="D13" i="1" s="1"/>
  <c r="B14" i="1"/>
  <c r="C14" i="1" s="1"/>
  <c r="B15" i="1"/>
  <c r="D15" i="1" s="1"/>
  <c r="B16" i="1"/>
  <c r="C16" i="1" s="1"/>
  <c r="B17" i="1"/>
  <c r="D17" i="1" s="1"/>
  <c r="B18" i="1"/>
  <c r="C18" i="1" s="1"/>
  <c r="B8" i="1"/>
  <c r="H8" i="1" s="1"/>
  <c r="D8" i="1" l="1"/>
  <c r="E8" i="1"/>
  <c r="G8" i="1"/>
  <c r="I8" i="1"/>
  <c r="H18" i="1"/>
  <c r="F18" i="1"/>
  <c r="D18" i="1"/>
  <c r="I17" i="1"/>
  <c r="G17" i="1"/>
  <c r="E17" i="1"/>
  <c r="C17" i="1"/>
  <c r="H16" i="1"/>
  <c r="F16" i="1"/>
  <c r="D16" i="1"/>
  <c r="I15" i="1"/>
  <c r="G15" i="1"/>
  <c r="E15" i="1"/>
  <c r="C15" i="1"/>
  <c r="H14" i="1"/>
  <c r="F14" i="1"/>
  <c r="D14" i="1"/>
  <c r="I13" i="1"/>
  <c r="G13" i="1"/>
  <c r="E13" i="1"/>
  <c r="C13" i="1"/>
  <c r="H12" i="1"/>
  <c r="F12" i="1"/>
  <c r="D12" i="1"/>
  <c r="I11" i="1"/>
  <c r="G11" i="1"/>
  <c r="E11" i="1"/>
  <c r="C11" i="1"/>
  <c r="H10" i="1"/>
  <c r="F10" i="1"/>
  <c r="D10" i="1"/>
  <c r="I9" i="1"/>
  <c r="G9" i="1"/>
  <c r="E9" i="1"/>
  <c r="C9" i="1"/>
  <c r="C8" i="1"/>
  <c r="F8" i="1"/>
  <c r="I18" i="1"/>
  <c r="G18" i="1"/>
  <c r="E18" i="1"/>
  <c r="H17" i="1"/>
  <c r="F17" i="1"/>
  <c r="I16" i="1"/>
  <c r="G16" i="1"/>
  <c r="E16" i="1"/>
  <c r="H15" i="1"/>
  <c r="F15" i="1"/>
  <c r="I14" i="1"/>
  <c r="G14" i="1"/>
  <c r="E14" i="1"/>
  <c r="H13" i="1"/>
  <c r="F13" i="1"/>
  <c r="I12" i="1"/>
  <c r="G12" i="1"/>
  <c r="E12" i="1"/>
  <c r="H11" i="1"/>
  <c r="F11" i="1"/>
  <c r="I10" i="1"/>
  <c r="G10" i="1"/>
  <c r="E10" i="1"/>
  <c r="H9" i="1"/>
  <c r="F9" i="1"/>
</calcChain>
</file>

<file path=xl/sharedStrings.xml><?xml version="1.0" encoding="utf-8"?>
<sst xmlns="http://schemas.openxmlformats.org/spreadsheetml/2006/main" count="54" uniqueCount="24">
  <si>
    <t>○</t>
    <phoneticPr fontId="1"/>
  </si>
  <si>
    <t>□</t>
    <phoneticPr fontId="1"/>
  </si>
  <si>
    <t>●</t>
    <phoneticPr fontId="1"/>
  </si>
  <si>
    <t>マーカー</t>
    <phoneticPr fontId="1"/>
  </si>
  <si>
    <t>線</t>
    <rPh sb="0" eb="1">
      <t>セン</t>
    </rPh>
    <phoneticPr fontId="1"/>
  </si>
  <si>
    <t>X系列</t>
    <rPh sb="1" eb="3">
      <t>ケイレツ</t>
    </rPh>
    <phoneticPr fontId="1"/>
  </si>
  <si>
    <t>Y1系列</t>
    <rPh sb="2" eb="4">
      <t>ケイレツ</t>
    </rPh>
    <phoneticPr fontId="1"/>
  </si>
  <si>
    <t>Y2系列</t>
    <rPh sb="2" eb="4">
      <t>ケイレツ</t>
    </rPh>
    <phoneticPr fontId="1"/>
  </si>
  <si>
    <t>Y3系列</t>
    <rPh sb="2" eb="4">
      <t>ケイレツ</t>
    </rPh>
    <phoneticPr fontId="1"/>
  </si>
  <si>
    <t>Y4系列</t>
    <rPh sb="2" eb="4">
      <t>ケイレツ</t>
    </rPh>
    <phoneticPr fontId="1"/>
  </si>
  <si>
    <t>Y5系列</t>
    <rPh sb="2" eb="4">
      <t>ケイレツ</t>
    </rPh>
    <phoneticPr fontId="1"/>
  </si>
  <si>
    <t>Y6系列</t>
    <rPh sb="2" eb="4">
      <t>ケイレツ</t>
    </rPh>
    <phoneticPr fontId="1"/>
  </si>
  <si>
    <t>Y7系列</t>
    <rPh sb="2" eb="4">
      <t>ケイレツ</t>
    </rPh>
    <phoneticPr fontId="1"/>
  </si>
  <si>
    <t>Y8系列</t>
    <rPh sb="2" eb="4">
      <t>ケイレツ</t>
    </rPh>
    <phoneticPr fontId="1"/>
  </si>
  <si>
    <t>△</t>
    <phoneticPr fontId="1"/>
  </si>
  <si>
    <t>◇</t>
    <phoneticPr fontId="1"/>
  </si>
  <si>
    <t>■</t>
    <phoneticPr fontId="1"/>
  </si>
  <si>
    <t>▲</t>
    <phoneticPr fontId="1"/>
  </si>
  <si>
    <t>◆</t>
    <phoneticPr fontId="1"/>
  </si>
  <si>
    <t>【例題4-3(b)】両対数目盛グラフテンプレートの作成</t>
    <rPh sb="1" eb="3">
      <t>レイダイ</t>
    </rPh>
    <rPh sb="10" eb="11">
      <t>リョウ</t>
    </rPh>
    <rPh sb="11" eb="13">
      <t>タイスウ</t>
    </rPh>
    <rPh sb="13" eb="15">
      <t>メモ</t>
    </rPh>
    <rPh sb="25" eb="27">
      <t>サクセイ</t>
    </rPh>
    <phoneticPr fontId="1"/>
  </si>
  <si>
    <t>表4-2(a)　サンプルデータ</t>
    <rPh sb="0" eb="1">
      <t>ヒョウ</t>
    </rPh>
    <phoneticPr fontId="1"/>
  </si>
  <si>
    <t>表4-2(b)　サンプルデータ</t>
    <rPh sb="0" eb="1">
      <t>ヒョウ</t>
    </rPh>
    <phoneticPr fontId="1"/>
  </si>
  <si>
    <t>表4-2(c)　サンプルデータ</t>
    <rPh sb="0" eb="1">
      <t>ヒョウ</t>
    </rPh>
    <phoneticPr fontId="1"/>
  </si>
  <si>
    <t>表4-2(d)　サンプルデータ</t>
    <rPh sb="0" eb="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</si>
</sst>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theme="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グラフ タイトル</a:t>
            </a:r>
          </a:p>
        </c:rich>
      </c:tx>
      <c:layout>
        <c:manualLayout>
          <c:xMode val="edge"/>
          <c:yMode val="edge"/>
          <c:x val="0.46097052417498385"/>
          <c:y val="0.934593440576129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07306189601538"/>
          <c:y val="3.2177613088292235E-2"/>
          <c:w val="0.86264073023159227"/>
          <c:h val="0.782416163334975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Y1系列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Sheet1!$A$8:$A$18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30</c:v>
                </c:pt>
                <c:pt idx="4">
                  <c:v>100</c:v>
                </c:pt>
                <c:pt idx="5">
                  <c:v>300</c:v>
                </c:pt>
                <c:pt idx="6">
                  <c:v>1000</c:v>
                </c:pt>
                <c:pt idx="7">
                  <c:v>3000</c:v>
                </c:pt>
                <c:pt idx="8">
                  <c:v>10000</c:v>
                </c:pt>
                <c:pt idx="9">
                  <c:v>30000</c:v>
                </c:pt>
                <c:pt idx="10">
                  <c:v>100000</c:v>
                </c:pt>
              </c:numCache>
            </c:numRef>
          </c:xVal>
          <c:yVal>
            <c:numRef>
              <c:f>Sheet1!$B$8:$B$18</c:f>
              <c:numCache>
                <c:formatCode>General</c:formatCode>
                <c:ptCount val="11"/>
                <c:pt idx="0">
                  <c:v>1</c:v>
                </c:pt>
                <c:pt idx="1">
                  <c:v>1.7320508075688772</c:v>
                </c:pt>
                <c:pt idx="2">
                  <c:v>3.1622776601683795</c:v>
                </c:pt>
                <c:pt idx="3">
                  <c:v>5.4772255750516612</c:v>
                </c:pt>
                <c:pt idx="4">
                  <c:v>10</c:v>
                </c:pt>
                <c:pt idx="5">
                  <c:v>17.320508075688775</c:v>
                </c:pt>
                <c:pt idx="6">
                  <c:v>31.622776601683793</c:v>
                </c:pt>
                <c:pt idx="7">
                  <c:v>54.772255750516614</c:v>
                </c:pt>
                <c:pt idx="8">
                  <c:v>100</c:v>
                </c:pt>
                <c:pt idx="9">
                  <c:v>173.20508075688772</c:v>
                </c:pt>
                <c:pt idx="10">
                  <c:v>316.22776601683796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EF-4467-9AFC-DDD27A993797}"/>
            </c:ext>
          </c:extLst>
        </c:ser>
        <c:ser>
          <c:idx val="1"/>
          <c:order val="1"/>
          <c:tx>
            <c:strRef>
              <c:f>Sheet1!$C$7</c:f>
              <c:strCache>
                <c:ptCount val="1"/>
                <c:pt idx="0">
                  <c:v>Y2系列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square"/>
            <c:size val="10"/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Sheet1!$A$8:$A$18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30</c:v>
                </c:pt>
                <c:pt idx="4">
                  <c:v>100</c:v>
                </c:pt>
                <c:pt idx="5">
                  <c:v>300</c:v>
                </c:pt>
                <c:pt idx="6">
                  <c:v>1000</c:v>
                </c:pt>
                <c:pt idx="7">
                  <c:v>3000</c:v>
                </c:pt>
                <c:pt idx="8">
                  <c:v>10000</c:v>
                </c:pt>
                <c:pt idx="9">
                  <c:v>30000</c:v>
                </c:pt>
                <c:pt idx="10">
                  <c:v>100000</c:v>
                </c:pt>
              </c:numCache>
            </c:numRef>
          </c:xVal>
          <c:yVal>
            <c:numRef>
              <c:f>Sheet1!$C$8:$C$18</c:f>
              <c:numCache>
                <c:formatCode>General</c:formatCode>
                <c:ptCount val="11"/>
                <c:pt idx="0">
                  <c:v>2</c:v>
                </c:pt>
                <c:pt idx="1">
                  <c:v>3.4641016151377544</c:v>
                </c:pt>
                <c:pt idx="2">
                  <c:v>6.324555320336759</c:v>
                </c:pt>
                <c:pt idx="3">
                  <c:v>10.954451150103322</c:v>
                </c:pt>
                <c:pt idx="4">
                  <c:v>20</c:v>
                </c:pt>
                <c:pt idx="5">
                  <c:v>34.641016151377549</c:v>
                </c:pt>
                <c:pt idx="6">
                  <c:v>63.245553203367585</c:v>
                </c:pt>
                <c:pt idx="7">
                  <c:v>109.54451150103323</c:v>
                </c:pt>
                <c:pt idx="8">
                  <c:v>200</c:v>
                </c:pt>
                <c:pt idx="9">
                  <c:v>346.41016151377545</c:v>
                </c:pt>
                <c:pt idx="10">
                  <c:v>632.45553203367592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EF-4467-9AFC-DDD27A993797}"/>
            </c:ext>
          </c:extLst>
        </c:ser>
        <c:ser>
          <c:idx val="2"/>
          <c:order val="2"/>
          <c:tx>
            <c:strRef>
              <c:f>Sheet1!$D$7</c:f>
              <c:strCache>
                <c:ptCount val="1"/>
                <c:pt idx="0">
                  <c:v>Y3系列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Dot"/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rgbClr val="0070C0"/>
                </a:solidFill>
              </a:ln>
              <a:effectLst/>
            </c:spPr>
          </c:marker>
          <c:xVal>
            <c:numRef>
              <c:f>Sheet1!$A$8:$A$18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30</c:v>
                </c:pt>
                <c:pt idx="4">
                  <c:v>100</c:v>
                </c:pt>
                <c:pt idx="5">
                  <c:v>300</c:v>
                </c:pt>
                <c:pt idx="6">
                  <c:v>1000</c:v>
                </c:pt>
                <c:pt idx="7">
                  <c:v>3000</c:v>
                </c:pt>
                <c:pt idx="8">
                  <c:v>10000</c:v>
                </c:pt>
                <c:pt idx="9">
                  <c:v>30000</c:v>
                </c:pt>
                <c:pt idx="10">
                  <c:v>100000</c:v>
                </c:pt>
              </c:numCache>
            </c:numRef>
          </c:xVal>
          <c:yVal>
            <c:numRef>
              <c:f>Sheet1!$D$8:$D$18</c:f>
              <c:numCache>
                <c:formatCode>General</c:formatCode>
                <c:ptCount val="11"/>
                <c:pt idx="0">
                  <c:v>3</c:v>
                </c:pt>
                <c:pt idx="1">
                  <c:v>5.196152422706632</c:v>
                </c:pt>
                <c:pt idx="2">
                  <c:v>9.4868329805051381</c:v>
                </c:pt>
                <c:pt idx="3">
                  <c:v>16.431676725154983</c:v>
                </c:pt>
                <c:pt idx="4">
                  <c:v>30</c:v>
                </c:pt>
                <c:pt idx="5">
                  <c:v>51.96152422706632</c:v>
                </c:pt>
                <c:pt idx="6">
                  <c:v>94.868329805051374</c:v>
                </c:pt>
                <c:pt idx="7">
                  <c:v>164.31676725154983</c:v>
                </c:pt>
                <c:pt idx="8">
                  <c:v>300</c:v>
                </c:pt>
                <c:pt idx="9">
                  <c:v>519.6152422706632</c:v>
                </c:pt>
                <c:pt idx="10">
                  <c:v>948.68329805051394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EF-4467-9AFC-DDD27A993797}"/>
            </c:ext>
          </c:extLst>
        </c:ser>
        <c:ser>
          <c:idx val="3"/>
          <c:order val="3"/>
          <c:tx>
            <c:strRef>
              <c:f>Sheet1!$E$7</c:f>
              <c:strCache>
                <c:ptCount val="1"/>
                <c:pt idx="0">
                  <c:v>Y4系列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lgDashDotDot"/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12700">
                <a:solidFill>
                  <a:srgbClr val="00B050"/>
                </a:solidFill>
              </a:ln>
              <a:effectLst/>
            </c:spPr>
          </c:marker>
          <c:xVal>
            <c:numRef>
              <c:f>Sheet1!$A$8:$A$18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30</c:v>
                </c:pt>
                <c:pt idx="4">
                  <c:v>100</c:v>
                </c:pt>
                <c:pt idx="5">
                  <c:v>300</c:v>
                </c:pt>
                <c:pt idx="6">
                  <c:v>1000</c:v>
                </c:pt>
                <c:pt idx="7">
                  <c:v>3000</c:v>
                </c:pt>
                <c:pt idx="8">
                  <c:v>10000</c:v>
                </c:pt>
                <c:pt idx="9">
                  <c:v>30000</c:v>
                </c:pt>
                <c:pt idx="10">
                  <c:v>100000</c:v>
                </c:pt>
              </c:numCache>
            </c:numRef>
          </c:xVal>
          <c:yVal>
            <c:numRef>
              <c:f>Sheet1!$E$8:$E$18</c:f>
              <c:numCache>
                <c:formatCode>General</c:formatCode>
                <c:ptCount val="11"/>
                <c:pt idx="0">
                  <c:v>4</c:v>
                </c:pt>
                <c:pt idx="1">
                  <c:v>6.9282032302755088</c:v>
                </c:pt>
                <c:pt idx="2">
                  <c:v>12.649110640673518</c:v>
                </c:pt>
                <c:pt idx="3">
                  <c:v>21.908902300206645</c:v>
                </c:pt>
                <c:pt idx="4">
                  <c:v>40</c:v>
                </c:pt>
                <c:pt idx="5">
                  <c:v>69.282032302755098</c:v>
                </c:pt>
                <c:pt idx="6">
                  <c:v>126.49110640673517</c:v>
                </c:pt>
                <c:pt idx="7">
                  <c:v>219.08902300206645</c:v>
                </c:pt>
                <c:pt idx="8">
                  <c:v>400</c:v>
                </c:pt>
                <c:pt idx="9">
                  <c:v>692.8203230275509</c:v>
                </c:pt>
                <c:pt idx="10">
                  <c:v>1264.9110640673518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EF-4467-9AFC-DDD27A993797}"/>
            </c:ext>
          </c:extLst>
        </c:ser>
        <c:ser>
          <c:idx val="4"/>
          <c:order val="4"/>
          <c:tx>
            <c:strRef>
              <c:f>Sheet1!$F$7</c:f>
              <c:strCache>
                <c:ptCount val="1"/>
                <c:pt idx="0">
                  <c:v>Y5系列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Sheet1!$A$8:$A$18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30</c:v>
                </c:pt>
                <c:pt idx="4">
                  <c:v>100</c:v>
                </c:pt>
                <c:pt idx="5">
                  <c:v>300</c:v>
                </c:pt>
                <c:pt idx="6">
                  <c:v>1000</c:v>
                </c:pt>
                <c:pt idx="7">
                  <c:v>3000</c:v>
                </c:pt>
                <c:pt idx="8">
                  <c:v>10000</c:v>
                </c:pt>
                <c:pt idx="9">
                  <c:v>30000</c:v>
                </c:pt>
                <c:pt idx="10">
                  <c:v>100000</c:v>
                </c:pt>
              </c:numCache>
            </c:numRef>
          </c:xVal>
          <c:yVal>
            <c:numRef>
              <c:f>Sheet1!$F$8:$F$18</c:f>
              <c:numCache>
                <c:formatCode>General</c:formatCode>
                <c:ptCount val="11"/>
                <c:pt idx="0">
                  <c:v>5</c:v>
                </c:pt>
                <c:pt idx="1">
                  <c:v>8.6602540378443855</c:v>
                </c:pt>
                <c:pt idx="2">
                  <c:v>15.811388300841898</c:v>
                </c:pt>
                <c:pt idx="3">
                  <c:v>27.386127875258307</c:v>
                </c:pt>
                <c:pt idx="4">
                  <c:v>50</c:v>
                </c:pt>
                <c:pt idx="5">
                  <c:v>86.602540378443877</c:v>
                </c:pt>
                <c:pt idx="6">
                  <c:v>158.11388300841895</c:v>
                </c:pt>
                <c:pt idx="7">
                  <c:v>273.86127875258308</c:v>
                </c:pt>
                <c:pt idx="8">
                  <c:v>500</c:v>
                </c:pt>
                <c:pt idx="9">
                  <c:v>866.02540378443859</c:v>
                </c:pt>
                <c:pt idx="10">
                  <c:v>1581.1388300841897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8EF-4467-9AFC-DDD27A993797}"/>
            </c:ext>
          </c:extLst>
        </c:ser>
        <c:ser>
          <c:idx val="5"/>
          <c:order val="5"/>
          <c:tx>
            <c:strRef>
              <c:f>Sheet1!$G$7</c:f>
              <c:strCache>
                <c:ptCount val="1"/>
                <c:pt idx="0">
                  <c:v>Y6系列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Sheet1!$A$8:$A$18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30</c:v>
                </c:pt>
                <c:pt idx="4">
                  <c:v>100</c:v>
                </c:pt>
                <c:pt idx="5">
                  <c:v>300</c:v>
                </c:pt>
                <c:pt idx="6">
                  <c:v>1000</c:v>
                </c:pt>
                <c:pt idx="7">
                  <c:v>3000</c:v>
                </c:pt>
                <c:pt idx="8">
                  <c:v>10000</c:v>
                </c:pt>
                <c:pt idx="9">
                  <c:v>30000</c:v>
                </c:pt>
                <c:pt idx="10">
                  <c:v>100000</c:v>
                </c:pt>
              </c:numCache>
            </c:numRef>
          </c:xVal>
          <c:yVal>
            <c:numRef>
              <c:f>Sheet1!$G$8:$G$18</c:f>
              <c:numCache>
                <c:formatCode>General</c:formatCode>
                <c:ptCount val="11"/>
                <c:pt idx="0">
                  <c:v>6</c:v>
                </c:pt>
                <c:pt idx="1">
                  <c:v>10.392304845413264</c:v>
                </c:pt>
                <c:pt idx="2">
                  <c:v>18.973665961010276</c:v>
                </c:pt>
                <c:pt idx="3">
                  <c:v>32.863353450309965</c:v>
                </c:pt>
                <c:pt idx="4">
                  <c:v>60</c:v>
                </c:pt>
                <c:pt idx="5">
                  <c:v>103.92304845413264</c:v>
                </c:pt>
                <c:pt idx="6">
                  <c:v>189.73665961010275</c:v>
                </c:pt>
                <c:pt idx="7">
                  <c:v>328.63353450309967</c:v>
                </c:pt>
                <c:pt idx="8">
                  <c:v>600</c:v>
                </c:pt>
                <c:pt idx="9">
                  <c:v>1039.2304845413264</c:v>
                </c:pt>
                <c:pt idx="10">
                  <c:v>1897.3665961010279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8EF-4467-9AFC-DDD27A993797}"/>
            </c:ext>
          </c:extLst>
        </c:ser>
        <c:ser>
          <c:idx val="6"/>
          <c:order val="6"/>
          <c:tx>
            <c:strRef>
              <c:f>Sheet1!$H$7</c:f>
              <c:strCache>
                <c:ptCount val="1"/>
                <c:pt idx="0">
                  <c:v>Y7系列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lgDash"/>
              <a:round/>
            </a:ln>
            <a:effectLst/>
          </c:spPr>
          <c:marker>
            <c:symbol val="triangle"/>
            <c:size val="10"/>
            <c:spPr>
              <a:solidFill>
                <a:srgbClr val="0070C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Sheet1!$A$8:$A$18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30</c:v>
                </c:pt>
                <c:pt idx="4">
                  <c:v>100</c:v>
                </c:pt>
                <c:pt idx="5">
                  <c:v>300</c:v>
                </c:pt>
                <c:pt idx="6">
                  <c:v>1000</c:v>
                </c:pt>
                <c:pt idx="7">
                  <c:v>3000</c:v>
                </c:pt>
                <c:pt idx="8">
                  <c:v>10000</c:v>
                </c:pt>
                <c:pt idx="9">
                  <c:v>30000</c:v>
                </c:pt>
                <c:pt idx="10">
                  <c:v>100000</c:v>
                </c:pt>
              </c:numCache>
            </c:numRef>
          </c:xVal>
          <c:yVal>
            <c:numRef>
              <c:f>Sheet1!$H$8:$H$18</c:f>
              <c:numCache>
                <c:formatCode>General</c:formatCode>
                <c:ptCount val="11"/>
                <c:pt idx="0">
                  <c:v>7</c:v>
                </c:pt>
                <c:pt idx="1">
                  <c:v>12.124355652982141</c:v>
                </c:pt>
                <c:pt idx="2">
                  <c:v>22.135943621178658</c:v>
                </c:pt>
                <c:pt idx="3">
                  <c:v>38.340579025361627</c:v>
                </c:pt>
                <c:pt idx="4">
                  <c:v>70</c:v>
                </c:pt>
                <c:pt idx="5">
                  <c:v>121.24355652982142</c:v>
                </c:pt>
                <c:pt idx="6">
                  <c:v>221.35943621178654</c:v>
                </c:pt>
                <c:pt idx="7">
                  <c:v>383.40579025361632</c:v>
                </c:pt>
                <c:pt idx="8">
                  <c:v>700</c:v>
                </c:pt>
                <c:pt idx="9">
                  <c:v>1212.435565298214</c:v>
                </c:pt>
                <c:pt idx="10">
                  <c:v>2213.5943621178658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8EF-4467-9AFC-DDD27A993797}"/>
            </c:ext>
          </c:extLst>
        </c:ser>
        <c:ser>
          <c:idx val="7"/>
          <c:order val="7"/>
          <c:tx>
            <c:strRef>
              <c:f>Sheet1!$I$7</c:f>
              <c:strCache>
                <c:ptCount val="1"/>
                <c:pt idx="0">
                  <c:v>Y8系列</c:v>
                </c:pt>
              </c:strCache>
            </c:strRef>
          </c:tx>
          <c:spPr>
            <a:ln w="19050" cap="rnd" cmpd="dbl">
              <a:solidFill>
                <a:srgbClr val="00B05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00B05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Sheet1!$A$8:$A$18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30</c:v>
                </c:pt>
                <c:pt idx="4">
                  <c:v>100</c:v>
                </c:pt>
                <c:pt idx="5">
                  <c:v>300</c:v>
                </c:pt>
                <c:pt idx="6">
                  <c:v>1000</c:v>
                </c:pt>
                <c:pt idx="7">
                  <c:v>3000</c:v>
                </c:pt>
                <c:pt idx="8">
                  <c:v>10000</c:v>
                </c:pt>
                <c:pt idx="9">
                  <c:v>30000</c:v>
                </c:pt>
                <c:pt idx="10">
                  <c:v>100000</c:v>
                </c:pt>
              </c:numCache>
            </c:numRef>
          </c:xVal>
          <c:yVal>
            <c:numRef>
              <c:f>Sheet1!$I$8:$I$18</c:f>
              <c:numCache>
                <c:formatCode>General</c:formatCode>
                <c:ptCount val="11"/>
                <c:pt idx="0">
                  <c:v>8</c:v>
                </c:pt>
                <c:pt idx="1">
                  <c:v>13.856406460551018</c:v>
                </c:pt>
                <c:pt idx="2">
                  <c:v>25.298221281347036</c:v>
                </c:pt>
                <c:pt idx="3">
                  <c:v>43.81780460041329</c:v>
                </c:pt>
                <c:pt idx="4">
                  <c:v>80</c:v>
                </c:pt>
                <c:pt idx="5">
                  <c:v>138.5640646055102</c:v>
                </c:pt>
                <c:pt idx="6">
                  <c:v>252.98221281347034</c:v>
                </c:pt>
                <c:pt idx="7">
                  <c:v>438.17804600413291</c:v>
                </c:pt>
                <c:pt idx="8">
                  <c:v>800</c:v>
                </c:pt>
                <c:pt idx="9">
                  <c:v>1385.6406460551018</c:v>
                </c:pt>
                <c:pt idx="10">
                  <c:v>2529.8221281347037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8EF-4467-9AFC-DDD27A993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345528"/>
        <c:axId val="294346512"/>
      </c:scatterChart>
      <c:valAx>
        <c:axId val="294345528"/>
        <c:scaling>
          <c:logBase val="10"/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E+00" sourceLinked="0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46512"/>
        <c:crosses val="autoZero"/>
        <c:crossBetween val="midCat"/>
      </c:valAx>
      <c:valAx>
        <c:axId val="294346512"/>
        <c:scaling>
          <c:logBase val="10"/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E+00" sourceLinked="0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45528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994945924512764"/>
          <c:y val="0.40615745200205461"/>
          <c:w val="0.10851744404051994"/>
          <c:h val="0.38335436219335839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グラフ タイトル</a:t>
            </a:r>
          </a:p>
        </c:rich>
      </c:tx>
      <c:layout>
        <c:manualLayout>
          <c:xMode val="edge"/>
          <c:yMode val="edge"/>
          <c:x val="0.46097052417498385"/>
          <c:y val="0.934593440576129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07306189601538"/>
          <c:y val="3.2177613088292235E-2"/>
          <c:w val="0.86264073023159227"/>
          <c:h val="0.782416163334975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Sheet2!$B$4</c:f>
              <c:strCache>
                <c:ptCount val="1"/>
                <c:pt idx="0">
                  <c:v>Y1系列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Sheet2!$A$5:$A$15</c:f>
              <c:numCache>
                <c:formatCode>General</c:formatCode>
                <c:ptCount val="11"/>
                <c:pt idx="0">
                  <c:v>1</c:v>
                </c:pt>
                <c:pt idx="1">
                  <c:v>1.3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13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</c:numCache>
            </c:numRef>
          </c:xVal>
          <c:yVal>
            <c:numRef>
              <c:f>Sheet2!$B$5:$B$15</c:f>
              <c:numCache>
                <c:formatCode>General</c:formatCode>
                <c:ptCount val="11"/>
                <c:pt idx="0">
                  <c:v>99</c:v>
                </c:pt>
                <c:pt idx="1">
                  <c:v>98.7</c:v>
                </c:pt>
                <c:pt idx="2">
                  <c:v>98</c:v>
                </c:pt>
                <c:pt idx="3">
                  <c:v>97</c:v>
                </c:pt>
                <c:pt idx="4">
                  <c:v>95</c:v>
                </c:pt>
                <c:pt idx="5">
                  <c:v>93</c:v>
                </c:pt>
                <c:pt idx="6">
                  <c:v>90</c:v>
                </c:pt>
                <c:pt idx="7">
                  <c:v>87</c:v>
                </c:pt>
                <c:pt idx="8">
                  <c:v>80</c:v>
                </c:pt>
                <c:pt idx="9">
                  <c:v>70</c:v>
                </c:pt>
                <c:pt idx="10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EF-4467-9AFC-DDD27A993797}"/>
            </c:ext>
          </c:extLst>
        </c:ser>
        <c:ser>
          <c:idx val="1"/>
          <c:order val="1"/>
          <c:tx>
            <c:strRef>
              <c:f>Sheet2!$C$4</c:f>
              <c:strCache>
                <c:ptCount val="1"/>
                <c:pt idx="0">
                  <c:v>Y2系列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square"/>
            <c:size val="10"/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Sheet2!$A$5:$A$15</c:f>
              <c:numCache>
                <c:formatCode>General</c:formatCode>
                <c:ptCount val="11"/>
                <c:pt idx="0">
                  <c:v>1</c:v>
                </c:pt>
                <c:pt idx="1">
                  <c:v>1.3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13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</c:numCache>
            </c:numRef>
          </c:xVal>
          <c:yVal>
            <c:numRef>
              <c:f>Sheet2!$C$5:$C$15</c:f>
              <c:numCache>
                <c:formatCode>General</c:formatCode>
                <c:ptCount val="11"/>
                <c:pt idx="0">
                  <c:v>62.095734448019364</c:v>
                </c:pt>
                <c:pt idx="1">
                  <c:v>61.829398262288052</c:v>
                </c:pt>
                <c:pt idx="2">
                  <c:v>61.229668464945746</c:v>
                </c:pt>
                <c:pt idx="3">
                  <c:v>60.407859068497075</c:v>
                </c:pt>
                <c:pt idx="4">
                  <c:v>58.83903483541544</c:v>
                </c:pt>
                <c:pt idx="5">
                  <c:v>57.333535670068052</c:v>
                </c:pt>
                <c:pt idx="6">
                  <c:v>55.152452100776543</c:v>
                </c:pt>
                <c:pt idx="7">
                  <c:v>53.03686857822504</c:v>
                </c:pt>
                <c:pt idx="8">
                  <c:v>48.273045465880415</c:v>
                </c:pt>
                <c:pt idx="9">
                  <c:v>41.745181394271398</c:v>
                </c:pt>
                <c:pt idx="10">
                  <c:v>29.283567557707293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EF-4467-9AFC-DDD27A993797}"/>
            </c:ext>
          </c:extLst>
        </c:ser>
        <c:ser>
          <c:idx val="2"/>
          <c:order val="2"/>
          <c:tx>
            <c:strRef>
              <c:f>Sheet2!$D$4</c:f>
              <c:strCache>
                <c:ptCount val="1"/>
                <c:pt idx="0">
                  <c:v>Y3系列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Dot"/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rgbClr val="0070C0"/>
                </a:solidFill>
              </a:ln>
              <a:effectLst/>
            </c:spPr>
          </c:marker>
          <c:xVal>
            <c:numRef>
              <c:f>Sheet2!$A$5:$A$15</c:f>
              <c:numCache>
                <c:formatCode>General</c:formatCode>
                <c:ptCount val="11"/>
                <c:pt idx="0">
                  <c:v>1</c:v>
                </c:pt>
                <c:pt idx="1">
                  <c:v>1.3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13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</c:numCache>
            </c:numRef>
          </c:xVal>
          <c:yVal>
            <c:numRef>
              <c:f>Sheet2!$D$5:$D$15</c:f>
              <c:numCache>
                <c:formatCode>General</c:formatCode>
                <c:ptCount val="11"/>
                <c:pt idx="0">
                  <c:v>38.810717055349755</c:v>
                </c:pt>
                <c:pt idx="1">
                  <c:v>38.577172951278584</c:v>
                </c:pt>
                <c:pt idx="2">
                  <c:v>38.069615928757507</c:v>
                </c:pt>
                <c:pt idx="3">
                  <c:v>37.402492370069062</c:v>
                </c:pt>
                <c:pt idx="4">
                  <c:v>36.186818736961278</c:v>
                </c:pt>
                <c:pt idx="5">
                  <c:v>35.067440661546385</c:v>
                </c:pt>
                <c:pt idx="6">
                  <c:v>33.501143610547821</c:v>
                </c:pt>
                <c:pt idx="7">
                  <c:v>32.027579933310285</c:v>
                </c:pt>
                <c:pt idx="8">
                  <c:v>28.825111622288578</c:v>
                </c:pt>
                <c:pt idx="9">
                  <c:v>24.615846531986207</c:v>
                </c:pt>
                <c:pt idx="10">
                  <c:v>16.945464458983434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EF-4467-9AFC-DDD27A993797}"/>
            </c:ext>
          </c:extLst>
        </c:ser>
        <c:ser>
          <c:idx val="3"/>
          <c:order val="3"/>
          <c:tx>
            <c:strRef>
              <c:f>Sheet2!$E$4</c:f>
              <c:strCache>
                <c:ptCount val="1"/>
                <c:pt idx="0">
                  <c:v>Y4系列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lgDashDotDot"/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12700">
                <a:solidFill>
                  <a:srgbClr val="00B050"/>
                </a:solidFill>
              </a:ln>
              <a:effectLst/>
            </c:spPr>
          </c:marker>
          <c:xVal>
            <c:numRef>
              <c:f>Sheet2!$A$5:$A$15</c:f>
              <c:numCache>
                <c:formatCode>General</c:formatCode>
                <c:ptCount val="11"/>
                <c:pt idx="0">
                  <c:v>1</c:v>
                </c:pt>
                <c:pt idx="1">
                  <c:v>1.3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13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</c:numCache>
            </c:numRef>
          </c:xVal>
          <c:yVal>
            <c:numRef>
              <c:f>Sheet2!$E$5:$E$15</c:f>
              <c:numCache>
                <c:formatCode>General</c:formatCode>
                <c:ptCount val="11"/>
                <c:pt idx="0">
                  <c:v>24.118864315095799</c:v>
                </c:pt>
                <c:pt idx="1">
                  <c:v>23.917263133802845</c:v>
                </c:pt>
                <c:pt idx="2">
                  <c:v>23.494359522383327</c:v>
                </c:pt>
                <c:pt idx="3">
                  <c:v>22.961195035121207</c:v>
                </c:pt>
                <c:pt idx="4">
                  <c:v>22.033695001495751</c:v>
                </c:pt>
                <c:pt idx="5">
                  <c:v>21.214335537973078</c:v>
                </c:pt>
                <c:pt idx="6">
                  <c:v>20.106991978823075</c:v>
                </c:pt>
                <c:pt idx="7">
                  <c:v>19.096592595341026</c:v>
                </c:pt>
                <c:pt idx="8">
                  <c:v>16.977053684357713</c:v>
                </c:pt>
                <c:pt idx="9">
                  <c:v>14.304901339965653</c:v>
                </c:pt>
                <c:pt idx="10">
                  <c:v>9.6563895795462145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EF-4467-9AFC-DDD27A993797}"/>
            </c:ext>
          </c:extLst>
        </c:ser>
        <c:ser>
          <c:idx val="4"/>
          <c:order val="4"/>
          <c:tx>
            <c:strRef>
              <c:f>Sheet2!$F$4</c:f>
              <c:strCache>
                <c:ptCount val="1"/>
                <c:pt idx="0">
                  <c:v>Y5系列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Sheet2!$A$5:$A$15</c:f>
              <c:numCache>
                <c:formatCode>General</c:formatCode>
                <c:ptCount val="11"/>
                <c:pt idx="0">
                  <c:v>1</c:v>
                </c:pt>
                <c:pt idx="1">
                  <c:v>1.3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13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</c:numCache>
            </c:numRef>
          </c:xVal>
          <c:yVal>
            <c:numRef>
              <c:f>Sheet2!$F$5:$F$15</c:f>
              <c:numCache>
                <c:formatCode>General</c:formatCode>
                <c:ptCount val="11"/>
                <c:pt idx="0">
                  <c:v>14.848931924611136</c:v>
                </c:pt>
                <c:pt idx="1">
                  <c:v>14.678446496389016</c:v>
                </c:pt>
                <c:pt idx="2">
                  <c:v>14.333215358100738</c:v>
                </c:pt>
                <c:pt idx="3">
                  <c:v>13.915749879679375</c:v>
                </c:pt>
                <c:pt idx="4">
                  <c:v>13.222404120207369</c:v>
                </c:pt>
                <c:pt idx="5">
                  <c:v>12.634836074895098</c:v>
                </c:pt>
                <c:pt idx="6">
                  <c:v>11.867860219076164</c:v>
                </c:pt>
                <c:pt idx="7">
                  <c:v>11.18914550457507</c:v>
                </c:pt>
                <c:pt idx="8">
                  <c:v>9.8147555880659745</c:v>
                </c:pt>
                <c:pt idx="9">
                  <c:v>8.1527955838850588</c:v>
                </c:pt>
                <c:pt idx="10">
                  <c:v>5.3925363986984038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8EF-4467-9AFC-DDD27A993797}"/>
            </c:ext>
          </c:extLst>
        </c:ser>
        <c:ser>
          <c:idx val="5"/>
          <c:order val="5"/>
          <c:tx>
            <c:strRef>
              <c:f>Sheet2!$G$4</c:f>
              <c:strCache>
                <c:ptCount val="1"/>
                <c:pt idx="0">
                  <c:v>Y6系列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Sheet2!$A$5:$A$15</c:f>
              <c:numCache>
                <c:formatCode>General</c:formatCode>
                <c:ptCount val="11"/>
                <c:pt idx="0">
                  <c:v>1</c:v>
                </c:pt>
                <c:pt idx="1">
                  <c:v>1.3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13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</c:numCache>
            </c:numRef>
          </c:xVal>
          <c:yVal>
            <c:numRef>
              <c:f>Sheet2!$G$5:$G$15</c:f>
              <c:numCache>
                <c:formatCode>General</c:formatCode>
                <c:ptCount val="11"/>
                <c:pt idx="0">
                  <c:v>9</c:v>
                </c:pt>
                <c:pt idx="1">
                  <c:v>8.8598245749008626</c:v>
                </c:pt>
                <c:pt idx="2">
                  <c:v>8.5857864376269042</c:v>
                </c:pt>
                <c:pt idx="3">
                  <c:v>8.2679491924311233</c:v>
                </c:pt>
                <c:pt idx="4">
                  <c:v>7.7639320225002102</c:v>
                </c:pt>
                <c:pt idx="5">
                  <c:v>7.3542486889354093</c:v>
                </c:pt>
                <c:pt idx="6">
                  <c:v>6.83772233983162</c:v>
                </c:pt>
                <c:pt idx="7">
                  <c:v>6.3944487245360104</c:v>
                </c:pt>
                <c:pt idx="8">
                  <c:v>5.5278640450004204</c:v>
                </c:pt>
                <c:pt idx="9">
                  <c:v>4.5227744249483388</c:v>
                </c:pt>
                <c:pt idx="10">
                  <c:v>2.9289321881345245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8EF-4467-9AFC-DDD27A993797}"/>
            </c:ext>
          </c:extLst>
        </c:ser>
        <c:ser>
          <c:idx val="6"/>
          <c:order val="6"/>
          <c:tx>
            <c:strRef>
              <c:f>Sheet2!$H$4</c:f>
              <c:strCache>
                <c:ptCount val="1"/>
                <c:pt idx="0">
                  <c:v>Y7系列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lgDash"/>
              <a:round/>
            </a:ln>
            <a:effectLst/>
          </c:spPr>
          <c:marker>
            <c:symbol val="triangle"/>
            <c:size val="10"/>
            <c:spPr>
              <a:solidFill>
                <a:srgbClr val="0070C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Sheet2!$A$5:$A$15</c:f>
              <c:numCache>
                <c:formatCode>General</c:formatCode>
                <c:ptCount val="11"/>
                <c:pt idx="0">
                  <c:v>1</c:v>
                </c:pt>
                <c:pt idx="1">
                  <c:v>1.3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13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</c:numCache>
            </c:numRef>
          </c:xVal>
          <c:yVal>
            <c:numRef>
              <c:f>Sheet2!$H$5:$H$15</c:f>
              <c:numCache>
                <c:formatCode>General</c:formatCode>
                <c:ptCount val="11"/>
                <c:pt idx="0">
                  <c:v>5.3095734448019343</c:v>
                </c:pt>
                <c:pt idx="1">
                  <c:v>5.1989231379676122</c:v>
                </c:pt>
                <c:pt idx="2">
                  <c:v>4.9900655340290401</c:v>
                </c:pt>
                <c:pt idx="3">
                  <c:v>4.7577278708865745</c:v>
                </c:pt>
                <c:pt idx="4">
                  <c:v>4.4059195060860556</c:v>
                </c:pt>
                <c:pt idx="5">
                  <c:v>4.1316670203191546</c:v>
                </c:pt>
                <c:pt idx="6">
                  <c:v>3.7976870132923537</c:v>
                </c:pt>
                <c:pt idx="7">
                  <c:v>3.5197460089128487</c:v>
                </c:pt>
                <c:pt idx="8">
                  <c:v>2.9951194274619475</c:v>
                </c:pt>
                <c:pt idx="9">
                  <c:v>2.4115136038857452</c:v>
                </c:pt>
                <c:pt idx="10">
                  <c:v>1.5278109458517486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8EF-4467-9AFC-DDD27A993797}"/>
            </c:ext>
          </c:extLst>
        </c:ser>
        <c:ser>
          <c:idx val="7"/>
          <c:order val="7"/>
          <c:tx>
            <c:strRef>
              <c:f>Sheet2!$I$4</c:f>
              <c:strCache>
                <c:ptCount val="1"/>
                <c:pt idx="0">
                  <c:v>Y8系列</c:v>
                </c:pt>
              </c:strCache>
            </c:strRef>
          </c:tx>
          <c:spPr>
            <a:ln w="19050" cap="rnd" cmpd="dbl">
              <a:solidFill>
                <a:srgbClr val="00B05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00B05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Sheet2!$A$5:$A$15</c:f>
              <c:numCache>
                <c:formatCode>General</c:formatCode>
                <c:ptCount val="11"/>
                <c:pt idx="0">
                  <c:v>1</c:v>
                </c:pt>
                <c:pt idx="1">
                  <c:v>1.3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13</c:v>
                </c:pt>
                <c:pt idx="8">
                  <c:v>20</c:v>
                </c:pt>
                <c:pt idx="9">
                  <c:v>30</c:v>
                </c:pt>
                <c:pt idx="10">
                  <c:v>50</c:v>
                </c:pt>
              </c:numCache>
            </c:numRef>
          </c:xVal>
          <c:yVal>
            <c:numRef>
              <c:f>Sheet2!$I$5:$I$15</c:f>
              <c:numCache>
                <c:formatCode>General</c:formatCode>
                <c:ptCount val="11"/>
                <c:pt idx="0">
                  <c:v>4.0118723362727229</c:v>
                </c:pt>
                <c:pt idx="1">
                  <c:v>3.9299825876281949</c:v>
                </c:pt>
                <c:pt idx="2">
                  <c:v>3.7807279229278068</c:v>
                </c:pt>
                <c:pt idx="3">
                  <c:v>3.6214831659568136</c:v>
                </c:pt>
                <c:pt idx="4">
                  <c:v>3.3912157395799607</c:v>
                </c:pt>
                <c:pt idx="5">
                  <c:v>3.2190823737517258</c:v>
                </c:pt>
                <c:pt idx="6">
                  <c:v>3.0166100213038431</c:v>
                </c:pt>
                <c:pt idx="7">
                  <c:v>2.853218491851143</c:v>
                </c:pt>
                <c:pt idx="8">
                  <c:v>2.5554162840411423</c:v>
                </c:pt>
                <c:pt idx="9">
                  <c:v>2.2376812216005417</c:v>
                </c:pt>
                <c:pt idx="10">
                  <c:v>1.7782373033859358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8EF-4467-9AFC-DDD27A993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345528"/>
        <c:axId val="294346512"/>
      </c:scatterChart>
      <c:valAx>
        <c:axId val="294345528"/>
        <c:scaling>
          <c:logBase val="10"/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E+00" sourceLinked="0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46512"/>
        <c:crosses val="autoZero"/>
        <c:crossBetween val="midCat"/>
      </c:valAx>
      <c:valAx>
        <c:axId val="294346512"/>
        <c:scaling>
          <c:logBase val="10"/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E+00" sourceLinked="0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45528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994945924512764"/>
          <c:y val="0.40615745200205461"/>
          <c:w val="0.10851744404051994"/>
          <c:h val="0.38335436219335839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ja-JP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グラフ タイトル</a:t>
            </a:r>
          </a:p>
        </c:rich>
      </c:tx>
      <c:layout>
        <c:manualLayout>
          <c:xMode val="edge"/>
          <c:yMode val="edge"/>
          <c:x val="0.46097052417498385"/>
          <c:y val="0.934593440576129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07306189601538"/>
          <c:y val="3.2177613088292235E-2"/>
          <c:w val="0.86264073023159227"/>
          <c:h val="0.782416163334975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Sheet3!$B$4</c:f>
              <c:strCache>
                <c:ptCount val="1"/>
                <c:pt idx="0">
                  <c:v>Y1系列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Sheet3!$A$5:$A$15</c:f>
              <c:numCache>
                <c:formatCode>General</c:formatCode>
                <c:ptCount val="11"/>
                <c:pt idx="0">
                  <c:v>1</c:v>
                </c:pt>
                <c:pt idx="1">
                  <c:v>30</c:v>
                </c:pt>
                <c:pt idx="2">
                  <c:v>100</c:v>
                </c:pt>
                <c:pt idx="3">
                  <c:v>300</c:v>
                </c:pt>
                <c:pt idx="4">
                  <c:v>1000</c:v>
                </c:pt>
                <c:pt idx="5">
                  <c:v>3000</c:v>
                </c:pt>
                <c:pt idx="6">
                  <c:v>10000</c:v>
                </c:pt>
                <c:pt idx="7">
                  <c:v>30000</c:v>
                </c:pt>
                <c:pt idx="8">
                  <c:v>100000</c:v>
                </c:pt>
                <c:pt idx="9">
                  <c:v>300000</c:v>
                </c:pt>
                <c:pt idx="10">
                  <c:v>1000000</c:v>
                </c:pt>
              </c:numCache>
            </c:numRef>
          </c:xVal>
          <c:yVal>
            <c:numRef>
              <c:f>Sheet3!$B$5:$B$15</c:f>
              <c:numCache>
                <c:formatCode>General</c:formatCode>
                <c:ptCount val="11"/>
                <c:pt idx="0">
                  <c:v>14.783326909627483</c:v>
                </c:pt>
                <c:pt idx="1">
                  <c:v>14.956375928404503</c:v>
                </c:pt>
                <c:pt idx="2">
                  <c:v>14.893996663600557</c:v>
                </c:pt>
                <c:pt idx="3">
                  <c:v>13.823954053528789</c:v>
                </c:pt>
                <c:pt idx="4">
                  <c:v>14.997803274421971</c:v>
                </c:pt>
                <c:pt idx="5">
                  <c:v>13.019712665365189</c:v>
                </c:pt>
                <c:pt idx="6">
                  <c:v>14.615446655696971</c:v>
                </c:pt>
                <c:pt idx="7">
                  <c:v>14.913877758202958</c:v>
                </c:pt>
                <c:pt idx="8">
                  <c:v>13.660542547658036</c:v>
                </c:pt>
                <c:pt idx="9">
                  <c:v>13.13809222120455</c:v>
                </c:pt>
                <c:pt idx="10">
                  <c:v>14.316282026371006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EF-4467-9AFC-DDD27A993797}"/>
            </c:ext>
          </c:extLst>
        </c:ser>
        <c:ser>
          <c:idx val="1"/>
          <c:order val="1"/>
          <c:tx>
            <c:strRef>
              <c:f>Sheet3!$C$4</c:f>
              <c:strCache>
                <c:ptCount val="1"/>
                <c:pt idx="0">
                  <c:v>Y2系列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square"/>
            <c:size val="10"/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Sheet3!$A$5:$A$15</c:f>
              <c:numCache>
                <c:formatCode>General</c:formatCode>
                <c:ptCount val="11"/>
                <c:pt idx="0">
                  <c:v>1</c:v>
                </c:pt>
                <c:pt idx="1">
                  <c:v>30</c:v>
                </c:pt>
                <c:pt idx="2">
                  <c:v>100</c:v>
                </c:pt>
                <c:pt idx="3">
                  <c:v>300</c:v>
                </c:pt>
                <c:pt idx="4">
                  <c:v>1000</c:v>
                </c:pt>
                <c:pt idx="5">
                  <c:v>3000</c:v>
                </c:pt>
                <c:pt idx="6">
                  <c:v>10000</c:v>
                </c:pt>
                <c:pt idx="7">
                  <c:v>30000</c:v>
                </c:pt>
                <c:pt idx="8">
                  <c:v>100000</c:v>
                </c:pt>
                <c:pt idx="9">
                  <c:v>300000</c:v>
                </c:pt>
                <c:pt idx="10">
                  <c:v>1000000</c:v>
                </c:pt>
              </c:numCache>
            </c:numRef>
          </c:xVal>
          <c:yVal>
            <c:numRef>
              <c:f>Sheet3!$C$5:$C$15</c:f>
              <c:numCache>
                <c:formatCode>General</c:formatCode>
                <c:ptCount val="11"/>
                <c:pt idx="0">
                  <c:v>8.997494986604055</c:v>
                </c:pt>
                <c:pt idx="1">
                  <c:v>8.8509035245341181</c:v>
                </c:pt>
                <c:pt idx="2">
                  <c:v>7.2851235703708355</c:v>
                </c:pt>
                <c:pt idx="3">
                  <c:v>7.3167162749644765</c:v>
                </c:pt>
                <c:pt idx="4">
                  <c:v>7.0060980430933464</c:v>
                </c:pt>
                <c:pt idx="5">
                  <c:v>8.945562938664219</c:v>
                </c:pt>
                <c:pt idx="6">
                  <c:v>8.8934286578962798</c:v>
                </c:pt>
                <c:pt idx="7">
                  <c:v>7.8276941826058239</c:v>
                </c:pt>
                <c:pt idx="8">
                  <c:v>8.998562008266104</c:v>
                </c:pt>
                <c:pt idx="9">
                  <c:v>7.0129171236563712</c:v>
                </c:pt>
                <c:pt idx="10">
                  <c:v>8.5109987142462877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EF-4467-9AFC-DDD27A993797}"/>
            </c:ext>
          </c:extLst>
        </c:ser>
        <c:ser>
          <c:idx val="2"/>
          <c:order val="2"/>
          <c:tx>
            <c:strRef>
              <c:f>Sheet3!$D$4</c:f>
              <c:strCache>
                <c:ptCount val="1"/>
                <c:pt idx="0">
                  <c:v>Y3系列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Dot"/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rgbClr val="0070C0"/>
                </a:solidFill>
              </a:ln>
              <a:effectLst/>
            </c:spPr>
          </c:marker>
          <c:xVal>
            <c:numRef>
              <c:f>Sheet3!$A$5:$A$15</c:f>
              <c:numCache>
                <c:formatCode>General</c:formatCode>
                <c:ptCount val="11"/>
                <c:pt idx="0">
                  <c:v>1</c:v>
                </c:pt>
                <c:pt idx="1">
                  <c:v>30</c:v>
                </c:pt>
                <c:pt idx="2">
                  <c:v>100</c:v>
                </c:pt>
                <c:pt idx="3">
                  <c:v>300</c:v>
                </c:pt>
                <c:pt idx="4">
                  <c:v>1000</c:v>
                </c:pt>
                <c:pt idx="5">
                  <c:v>3000</c:v>
                </c:pt>
                <c:pt idx="6">
                  <c:v>10000</c:v>
                </c:pt>
                <c:pt idx="7">
                  <c:v>30000</c:v>
                </c:pt>
                <c:pt idx="8">
                  <c:v>100000</c:v>
                </c:pt>
                <c:pt idx="9">
                  <c:v>300000</c:v>
                </c:pt>
                <c:pt idx="10">
                  <c:v>1000000</c:v>
                </c:pt>
              </c:numCache>
            </c:numRef>
          </c:xVal>
          <c:yVal>
            <c:numRef>
              <c:f>Sheet3!$D$5:$D$15</c:f>
              <c:numCache>
                <c:formatCode>General</c:formatCode>
                <c:ptCount val="11"/>
                <c:pt idx="0">
                  <c:v>7.8632093666488734</c:v>
                </c:pt>
                <c:pt idx="1">
                  <c:v>7.1673557003028066</c:v>
                </c:pt>
                <c:pt idx="2">
                  <c:v>7.4677185183427586</c:v>
                </c:pt>
                <c:pt idx="3">
                  <c:v>7.9938819970129513</c:v>
                </c:pt>
                <c:pt idx="4">
                  <c:v>7.9880595067934648</c:v>
                </c:pt>
                <c:pt idx="5">
                  <c:v>6.1057603440039614</c:v>
                </c:pt>
                <c:pt idx="6">
                  <c:v>7.999714239397087</c:v>
                </c:pt>
                <c:pt idx="7">
                  <c:v>6.0025708656100907</c:v>
                </c:pt>
                <c:pt idx="8">
                  <c:v>6.7632000527592551</c:v>
                </c:pt>
                <c:pt idx="9">
                  <c:v>6.3427136429045508</c:v>
                </c:pt>
                <c:pt idx="10">
                  <c:v>7.6822858555215747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EF-4467-9AFC-DDD27A993797}"/>
            </c:ext>
          </c:extLst>
        </c:ser>
        <c:ser>
          <c:idx val="3"/>
          <c:order val="3"/>
          <c:tx>
            <c:strRef>
              <c:f>Sheet3!$E$4</c:f>
              <c:strCache>
                <c:ptCount val="1"/>
                <c:pt idx="0">
                  <c:v>Y4系列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lgDashDotDot"/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12700">
                <a:solidFill>
                  <a:srgbClr val="00B050"/>
                </a:solidFill>
              </a:ln>
              <a:effectLst/>
            </c:spPr>
          </c:marker>
          <c:xVal>
            <c:numRef>
              <c:f>Sheet3!$A$5:$A$15</c:f>
              <c:numCache>
                <c:formatCode>General</c:formatCode>
                <c:ptCount val="11"/>
                <c:pt idx="0">
                  <c:v>1</c:v>
                </c:pt>
                <c:pt idx="1">
                  <c:v>30</c:v>
                </c:pt>
                <c:pt idx="2">
                  <c:v>100</c:v>
                </c:pt>
                <c:pt idx="3">
                  <c:v>300</c:v>
                </c:pt>
                <c:pt idx="4">
                  <c:v>1000</c:v>
                </c:pt>
                <c:pt idx="5">
                  <c:v>3000</c:v>
                </c:pt>
                <c:pt idx="6">
                  <c:v>10000</c:v>
                </c:pt>
                <c:pt idx="7">
                  <c:v>30000</c:v>
                </c:pt>
                <c:pt idx="8">
                  <c:v>100000</c:v>
                </c:pt>
                <c:pt idx="9">
                  <c:v>300000</c:v>
                </c:pt>
                <c:pt idx="10">
                  <c:v>1000000</c:v>
                </c:pt>
              </c:numCache>
            </c:numRef>
          </c:xVal>
          <c:yVal>
            <c:numRef>
              <c:f>Sheet3!$E$5:$E$15</c:f>
              <c:numCache>
                <c:formatCode>General</c:formatCode>
                <c:ptCount val="11"/>
                <c:pt idx="0">
                  <c:v>6.42737988023383</c:v>
                </c:pt>
                <c:pt idx="1">
                  <c:v>5.370112005725546</c:v>
                </c:pt>
                <c:pt idx="2">
                  <c:v>5.823954053528789</c:v>
                </c:pt>
                <c:pt idx="3">
                  <c:v>5.4936863479000575</c:v>
                </c:pt>
                <c:pt idx="4">
                  <c:v>5.019712665365188</c:v>
                </c:pt>
                <c:pt idx="5">
                  <c:v>6.8272184413098662</c:v>
                </c:pt>
                <c:pt idx="6">
                  <c:v>6.9138777582029576</c:v>
                </c:pt>
                <c:pt idx="7">
                  <c:v>5.6886507784201186</c:v>
                </c:pt>
                <c:pt idx="8">
                  <c:v>5.1380922212045501</c:v>
                </c:pt>
                <c:pt idx="9">
                  <c:v>5.9754701706310867</c:v>
                </c:pt>
                <c:pt idx="10">
                  <c:v>6.8222898491082411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EF-4467-9AFC-DDD27A993797}"/>
            </c:ext>
          </c:extLst>
        </c:ser>
        <c:ser>
          <c:idx val="4"/>
          <c:order val="4"/>
          <c:tx>
            <c:strRef>
              <c:f>Sheet3!$F$4</c:f>
              <c:strCache>
                <c:ptCount val="1"/>
                <c:pt idx="0">
                  <c:v>Y5系列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Sheet3!$A$5:$A$15</c:f>
              <c:numCache>
                <c:formatCode>General</c:formatCode>
                <c:ptCount val="11"/>
                <c:pt idx="0">
                  <c:v>1</c:v>
                </c:pt>
                <c:pt idx="1">
                  <c:v>30</c:v>
                </c:pt>
                <c:pt idx="2">
                  <c:v>100</c:v>
                </c:pt>
                <c:pt idx="3">
                  <c:v>300</c:v>
                </c:pt>
                <c:pt idx="4">
                  <c:v>1000</c:v>
                </c:pt>
                <c:pt idx="5">
                  <c:v>3000</c:v>
                </c:pt>
                <c:pt idx="6">
                  <c:v>10000</c:v>
                </c:pt>
                <c:pt idx="7">
                  <c:v>30000</c:v>
                </c:pt>
                <c:pt idx="8">
                  <c:v>100000</c:v>
                </c:pt>
                <c:pt idx="9">
                  <c:v>300000</c:v>
                </c:pt>
                <c:pt idx="10">
                  <c:v>1000000</c:v>
                </c:pt>
              </c:numCache>
            </c:numRef>
          </c:xVal>
          <c:yVal>
            <c:numRef>
              <c:f>Sheet3!$F$5:$F$15</c:f>
              <c:numCache>
                <c:formatCode>General</c:formatCode>
                <c:ptCount val="11"/>
                <c:pt idx="0">
                  <c:v>4.842254305856752</c:v>
                </c:pt>
                <c:pt idx="1">
                  <c:v>4.0007931658136462</c:v>
                </c:pt>
                <c:pt idx="2">
                  <c:v>4.8676183707945482</c:v>
                </c:pt>
                <c:pt idx="3">
                  <c:v>4.6121350093883837</c:v>
                </c:pt>
                <c:pt idx="4">
                  <c:v>5.9706006198119477</c:v>
                </c:pt>
                <c:pt idx="5">
                  <c:v>4.2543241813344181</c:v>
                </c:pt>
                <c:pt idx="6">
                  <c:v>5.6524150099838968</c:v>
                </c:pt>
                <c:pt idx="7">
                  <c:v>5.8464553812622064</c:v>
                </c:pt>
                <c:pt idx="8">
                  <c:v>5.7341959338467312</c:v>
                </c:pt>
                <c:pt idx="9">
                  <c:v>5.619533120943994</c:v>
                </c:pt>
                <c:pt idx="10">
                  <c:v>5.9245914418839734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8EF-4467-9AFC-DDD27A993797}"/>
            </c:ext>
          </c:extLst>
        </c:ser>
        <c:ser>
          <c:idx val="5"/>
          <c:order val="5"/>
          <c:tx>
            <c:strRef>
              <c:f>Sheet3!$G$4</c:f>
              <c:strCache>
                <c:ptCount val="1"/>
                <c:pt idx="0">
                  <c:v>Y6系列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Sheet3!$A$5:$A$15</c:f>
              <c:numCache>
                <c:formatCode>General</c:formatCode>
                <c:ptCount val="11"/>
                <c:pt idx="0">
                  <c:v>1</c:v>
                </c:pt>
                <c:pt idx="1">
                  <c:v>30</c:v>
                </c:pt>
                <c:pt idx="2">
                  <c:v>100</c:v>
                </c:pt>
                <c:pt idx="3">
                  <c:v>300</c:v>
                </c:pt>
                <c:pt idx="4">
                  <c:v>1000</c:v>
                </c:pt>
                <c:pt idx="5">
                  <c:v>3000</c:v>
                </c:pt>
                <c:pt idx="6">
                  <c:v>10000</c:v>
                </c:pt>
                <c:pt idx="7">
                  <c:v>30000</c:v>
                </c:pt>
                <c:pt idx="8">
                  <c:v>100000</c:v>
                </c:pt>
                <c:pt idx="9">
                  <c:v>300000</c:v>
                </c:pt>
                <c:pt idx="10">
                  <c:v>1000000</c:v>
                </c:pt>
              </c:numCache>
            </c:numRef>
          </c:xVal>
          <c:yVal>
            <c:numRef>
              <c:f>Sheet3!$G$5:$G$15</c:f>
              <c:numCache>
                <c:formatCode>General</c:formatCode>
                <c:ptCount val="11"/>
                <c:pt idx="0">
                  <c:v>3.3122338408160261</c:v>
                </c:pt>
                <c:pt idx="1">
                  <c:v>3.3103020590646111</c:v>
                </c:pt>
                <c:pt idx="2">
                  <c:v>4.4282099105187687</c:v>
                </c:pt>
                <c:pt idx="3">
                  <c:v>4.9705570702330482</c:v>
                </c:pt>
                <c:pt idx="4">
                  <c:v>3.0409817191109987</c:v>
                </c:pt>
                <c:pt idx="5">
                  <c:v>4.6510432282142231</c:v>
                </c:pt>
                <c:pt idx="6">
                  <c:v>4.2655731158932753</c:v>
                </c:pt>
                <c:pt idx="7">
                  <c:v>4.7217968376549662</c:v>
                </c:pt>
                <c:pt idx="8">
                  <c:v>4.43821266910731</c:v>
                </c:pt>
                <c:pt idx="9">
                  <c:v>4.9780374900576305</c:v>
                </c:pt>
                <c:pt idx="10">
                  <c:v>4.9845000546587075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8EF-4467-9AFC-DDD27A993797}"/>
            </c:ext>
          </c:extLst>
        </c:ser>
        <c:ser>
          <c:idx val="6"/>
          <c:order val="6"/>
          <c:tx>
            <c:strRef>
              <c:f>Sheet3!$H$4</c:f>
              <c:strCache>
                <c:ptCount val="1"/>
                <c:pt idx="0">
                  <c:v>Y7系列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lgDash"/>
              <a:round/>
            </a:ln>
            <a:effectLst/>
          </c:spPr>
          <c:marker>
            <c:symbol val="triangle"/>
            <c:size val="10"/>
            <c:spPr>
              <a:solidFill>
                <a:srgbClr val="0070C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Sheet3!$A$5:$A$15</c:f>
              <c:numCache>
                <c:formatCode>General</c:formatCode>
                <c:ptCount val="11"/>
                <c:pt idx="0">
                  <c:v>1</c:v>
                </c:pt>
                <c:pt idx="1">
                  <c:v>30</c:v>
                </c:pt>
                <c:pt idx="2">
                  <c:v>100</c:v>
                </c:pt>
                <c:pt idx="3">
                  <c:v>300</c:v>
                </c:pt>
                <c:pt idx="4">
                  <c:v>1000</c:v>
                </c:pt>
                <c:pt idx="5">
                  <c:v>3000</c:v>
                </c:pt>
                <c:pt idx="6">
                  <c:v>10000</c:v>
                </c:pt>
                <c:pt idx="7">
                  <c:v>30000</c:v>
                </c:pt>
                <c:pt idx="8">
                  <c:v>100000</c:v>
                </c:pt>
                <c:pt idx="9">
                  <c:v>300000</c:v>
                </c:pt>
                <c:pt idx="10">
                  <c:v>1000000</c:v>
                </c:pt>
              </c:numCache>
            </c:numRef>
          </c:xVal>
          <c:yVal>
            <c:numRef>
              <c:f>Sheet3!$H$5:$H$15</c:f>
              <c:numCache>
                <c:formatCode>General</c:formatCode>
                <c:ptCount val="11"/>
                <c:pt idx="0">
                  <c:v>2.022469882334903</c:v>
                </c:pt>
                <c:pt idx="1">
                  <c:v>3.0883686861040016</c:v>
                </c:pt>
                <c:pt idx="2">
                  <c:v>2.3167162749644765</c:v>
                </c:pt>
                <c:pt idx="3">
                  <c:v>2.2261856880590907</c:v>
                </c:pt>
                <c:pt idx="4">
                  <c:v>3.9455629386642186</c:v>
                </c:pt>
                <c:pt idx="5">
                  <c:v>2.4550181020263935</c:v>
                </c:pt>
                <c:pt idx="6">
                  <c:v>2.8276941826058239</c:v>
                </c:pt>
                <c:pt idx="7">
                  <c:v>2.50354510058746</c:v>
                </c:pt>
                <c:pt idx="8">
                  <c:v>2.0129171236563712</c:v>
                </c:pt>
                <c:pt idx="9">
                  <c:v>3.885739491099323</c:v>
                </c:pt>
                <c:pt idx="10">
                  <c:v>3.9992688475762672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8EF-4467-9AFC-DDD27A993797}"/>
            </c:ext>
          </c:extLst>
        </c:ser>
        <c:ser>
          <c:idx val="7"/>
          <c:order val="7"/>
          <c:tx>
            <c:strRef>
              <c:f>Sheet3!$I$4</c:f>
              <c:strCache>
                <c:ptCount val="1"/>
                <c:pt idx="0">
                  <c:v>Y8系列</c:v>
                </c:pt>
              </c:strCache>
            </c:strRef>
          </c:tx>
          <c:spPr>
            <a:ln w="19050" cap="rnd" cmpd="dbl">
              <a:solidFill>
                <a:srgbClr val="00B05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00B05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Sheet3!$A$5:$A$15</c:f>
              <c:numCache>
                <c:formatCode>General</c:formatCode>
                <c:ptCount val="11"/>
                <c:pt idx="0">
                  <c:v>1</c:v>
                </c:pt>
                <c:pt idx="1">
                  <c:v>30</c:v>
                </c:pt>
                <c:pt idx="2">
                  <c:v>100</c:v>
                </c:pt>
                <c:pt idx="3">
                  <c:v>300</c:v>
                </c:pt>
                <c:pt idx="4">
                  <c:v>1000</c:v>
                </c:pt>
                <c:pt idx="5">
                  <c:v>3000</c:v>
                </c:pt>
                <c:pt idx="6">
                  <c:v>10000</c:v>
                </c:pt>
                <c:pt idx="7">
                  <c:v>30000</c:v>
                </c:pt>
                <c:pt idx="8">
                  <c:v>100000</c:v>
                </c:pt>
                <c:pt idx="9">
                  <c:v>300000</c:v>
                </c:pt>
                <c:pt idx="10">
                  <c:v>1000000</c:v>
                </c:pt>
              </c:numCache>
            </c:numRef>
          </c:xVal>
          <c:yVal>
            <c:numRef>
              <c:f>Sheet3!$I$5:$I$15</c:f>
              <c:numCache>
                <c:formatCode>General</c:formatCode>
                <c:ptCount val="11"/>
                <c:pt idx="0">
                  <c:v>1.0741853176722675</c:v>
                </c:pt>
                <c:pt idx="1">
                  <c:v>2.8064005807754864</c:v>
                </c:pt>
                <c:pt idx="2">
                  <c:v>2.87332666754171</c:v>
                </c:pt>
                <c:pt idx="3">
                  <c:v>1.9556368628911827</c:v>
                </c:pt>
                <c:pt idx="4">
                  <c:v>1.0697391280094153</c:v>
                </c:pt>
                <c:pt idx="5">
                  <c:v>2.429353681798319</c:v>
                </c:pt>
                <c:pt idx="6">
                  <c:v>1.4229284608217625</c:v>
                </c:pt>
                <c:pt idx="7">
                  <c:v>1.0374713595076304</c:v>
                </c:pt>
                <c:pt idx="8">
                  <c:v>2.131420269786954</c:v>
                </c:pt>
                <c:pt idx="9">
                  <c:v>2.3851816205701581</c:v>
                </c:pt>
                <c:pt idx="10">
                  <c:v>2.9682206640954694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8EF-4467-9AFC-DDD27A993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345528"/>
        <c:axId val="294346512"/>
      </c:scatterChart>
      <c:valAx>
        <c:axId val="294345528"/>
        <c:scaling>
          <c:logBase val="10"/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E+00" sourceLinked="0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46512"/>
        <c:crosses val="autoZero"/>
        <c:crossBetween val="midCat"/>
      </c:valAx>
      <c:valAx>
        <c:axId val="294346512"/>
        <c:scaling>
          <c:logBase val="10"/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E+00" sourceLinked="0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45528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994945924512764"/>
          <c:y val="0.40615745200205461"/>
          <c:w val="0.10851744404051994"/>
          <c:h val="0.38335436219335839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ja-JP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グラフ タイトル</a:t>
            </a:r>
          </a:p>
        </c:rich>
      </c:tx>
      <c:layout>
        <c:manualLayout>
          <c:xMode val="edge"/>
          <c:yMode val="edge"/>
          <c:x val="0.46097052417498385"/>
          <c:y val="0.934593440576129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07306189601538"/>
          <c:y val="3.2177613088292235E-2"/>
          <c:w val="0.86264073023159227"/>
          <c:h val="0.782416163334975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Sheet4!$B$4</c:f>
              <c:strCache>
                <c:ptCount val="1"/>
                <c:pt idx="0">
                  <c:v>Y1系列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Sheet4!$A$5:$A$15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30</c:v>
                </c:pt>
                <c:pt idx="5">
                  <c:v>50</c:v>
                </c:pt>
                <c:pt idx="6">
                  <c:v>100</c:v>
                </c:pt>
                <c:pt idx="7">
                  <c:v>300</c:v>
                </c:pt>
                <c:pt idx="8">
                  <c:v>500</c:v>
                </c:pt>
                <c:pt idx="9">
                  <c:v>1000</c:v>
                </c:pt>
                <c:pt idx="10">
                  <c:v>3000</c:v>
                </c:pt>
              </c:numCache>
            </c:numRef>
          </c:xVal>
          <c:yVal>
            <c:numRef>
              <c:f>Sheet4!$B$5:$B$15</c:f>
              <c:numCache>
                <c:formatCode>General</c:formatCode>
                <c:ptCount val="11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1.1000000000000001</c:v>
                </c:pt>
                <c:pt idx="4">
                  <c:v>1.4771212547196624</c:v>
                </c:pt>
                <c:pt idx="5">
                  <c:v>1.6989700043360187</c:v>
                </c:pt>
                <c:pt idx="6">
                  <c:v>2</c:v>
                </c:pt>
                <c:pt idx="7">
                  <c:v>2.4771212547196626</c:v>
                </c:pt>
                <c:pt idx="8">
                  <c:v>2.6989700043360187</c:v>
                </c:pt>
                <c:pt idx="9">
                  <c:v>3</c:v>
                </c:pt>
                <c:pt idx="10">
                  <c:v>3.4771212547196626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EF-4467-9AFC-DDD27A993797}"/>
            </c:ext>
          </c:extLst>
        </c:ser>
        <c:ser>
          <c:idx val="1"/>
          <c:order val="1"/>
          <c:tx>
            <c:strRef>
              <c:f>Sheet4!$C$4</c:f>
              <c:strCache>
                <c:ptCount val="1"/>
                <c:pt idx="0">
                  <c:v>Y2系列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square"/>
            <c:size val="10"/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Sheet4!$A$5:$A$15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30</c:v>
                </c:pt>
                <c:pt idx="5">
                  <c:v>50</c:v>
                </c:pt>
                <c:pt idx="6">
                  <c:v>100</c:v>
                </c:pt>
                <c:pt idx="7">
                  <c:v>300</c:v>
                </c:pt>
                <c:pt idx="8">
                  <c:v>500</c:v>
                </c:pt>
                <c:pt idx="9">
                  <c:v>1000</c:v>
                </c:pt>
                <c:pt idx="10">
                  <c:v>3000</c:v>
                </c:pt>
              </c:numCache>
            </c:numRef>
          </c:xVal>
          <c:yVal>
            <c:numRef>
              <c:f>Sheet4!$C$5:$C$15</c:f>
              <c:numCache>
                <c:formatCode>General</c:formatCode>
                <c:ptCount val="11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1.25</c:v>
                </c:pt>
                <c:pt idx="4">
                  <c:v>1.5440680443502757</c:v>
                </c:pt>
                <c:pt idx="5">
                  <c:v>1.7403626894942439</c:v>
                </c:pt>
                <c:pt idx="6">
                  <c:v>2.0211892990699383</c:v>
                </c:pt>
                <c:pt idx="7">
                  <c:v>2.4842998393467859</c:v>
                </c:pt>
                <c:pt idx="8">
                  <c:v>2.7032913781186614</c:v>
                </c:pt>
                <c:pt idx="9">
                  <c:v>3.0021660617565078</c:v>
                </c:pt>
                <c:pt idx="10">
                  <c:v>3.4778444763387584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EF-4467-9AFC-DDD27A993797}"/>
            </c:ext>
          </c:extLst>
        </c:ser>
        <c:ser>
          <c:idx val="2"/>
          <c:order val="2"/>
          <c:tx>
            <c:strRef>
              <c:f>Sheet4!$D$4</c:f>
              <c:strCache>
                <c:ptCount val="1"/>
                <c:pt idx="0">
                  <c:v>Y3系列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Dot"/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rgbClr val="0070C0"/>
                </a:solidFill>
              </a:ln>
              <a:effectLst/>
            </c:spPr>
          </c:marker>
          <c:xVal>
            <c:numRef>
              <c:f>Sheet4!$A$5:$A$15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30</c:v>
                </c:pt>
                <c:pt idx="5">
                  <c:v>50</c:v>
                </c:pt>
                <c:pt idx="6">
                  <c:v>100</c:v>
                </c:pt>
                <c:pt idx="7">
                  <c:v>300</c:v>
                </c:pt>
                <c:pt idx="8">
                  <c:v>500</c:v>
                </c:pt>
                <c:pt idx="9">
                  <c:v>1000</c:v>
                </c:pt>
                <c:pt idx="10">
                  <c:v>3000</c:v>
                </c:pt>
              </c:numCache>
            </c:numRef>
          </c:xVal>
          <c:yVal>
            <c:numRef>
              <c:f>Sheet4!$D$5:$D$15</c:f>
              <c:numCache>
                <c:formatCode>General</c:formatCode>
                <c:ptCount val="11"/>
                <c:pt idx="0">
                  <c:v>1.1760912590556813</c:v>
                </c:pt>
                <c:pt idx="1">
                  <c:v>1.2304489213782739</c:v>
                </c:pt>
                <c:pt idx="2">
                  <c:v>1.2787536009528289</c:v>
                </c:pt>
                <c:pt idx="3">
                  <c:v>1.3802112417116059</c:v>
                </c:pt>
                <c:pt idx="4">
                  <c:v>1.6434526764861874</c:v>
                </c:pt>
                <c:pt idx="5">
                  <c:v>1.8061799739838871</c:v>
                </c:pt>
                <c:pt idx="6">
                  <c:v>2.0569048513364727</c:v>
                </c:pt>
                <c:pt idx="7">
                  <c:v>2.4969296480732148</c:v>
                </c:pt>
                <c:pt idx="8">
                  <c:v>2.7109631189952759</c:v>
                </c:pt>
                <c:pt idx="9">
                  <c:v>3.0060379549973173</c:v>
                </c:pt>
                <c:pt idx="10">
                  <c:v>3.4791432479786129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EF-4467-9AFC-DDD27A993797}"/>
            </c:ext>
          </c:extLst>
        </c:ser>
        <c:ser>
          <c:idx val="3"/>
          <c:order val="3"/>
          <c:tx>
            <c:strRef>
              <c:f>Sheet4!$E$4</c:f>
              <c:strCache>
                <c:ptCount val="1"/>
                <c:pt idx="0">
                  <c:v>Y4系列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lgDashDotDot"/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12700">
                <a:solidFill>
                  <a:srgbClr val="00B050"/>
                </a:solidFill>
              </a:ln>
              <a:effectLst/>
            </c:spPr>
          </c:marker>
          <c:xVal>
            <c:numRef>
              <c:f>Sheet4!$A$5:$A$15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30</c:v>
                </c:pt>
                <c:pt idx="5">
                  <c:v>50</c:v>
                </c:pt>
                <c:pt idx="6">
                  <c:v>100</c:v>
                </c:pt>
                <c:pt idx="7">
                  <c:v>300</c:v>
                </c:pt>
                <c:pt idx="8">
                  <c:v>500</c:v>
                </c:pt>
                <c:pt idx="9">
                  <c:v>1000</c:v>
                </c:pt>
                <c:pt idx="10">
                  <c:v>3000</c:v>
                </c:pt>
              </c:numCache>
            </c:numRef>
          </c:xVal>
          <c:yVal>
            <c:numRef>
              <c:f>Sheet4!$E$5:$E$15</c:f>
              <c:numCache>
                <c:formatCode>General</c:formatCode>
                <c:ptCount val="11"/>
                <c:pt idx="0">
                  <c:v>1.4471580313422192</c:v>
                </c:pt>
                <c:pt idx="1">
                  <c:v>1.4771212547196624</c:v>
                </c:pt>
                <c:pt idx="2">
                  <c:v>1.505149978319906</c:v>
                </c:pt>
                <c:pt idx="3">
                  <c:v>1.568201724066995</c:v>
                </c:pt>
                <c:pt idx="4">
                  <c:v>1.7558748556724915</c:v>
                </c:pt>
                <c:pt idx="5">
                  <c:v>1.8864907251724818</c:v>
                </c:pt>
                <c:pt idx="6">
                  <c:v>2.1038037209559568</c:v>
                </c:pt>
                <c:pt idx="7">
                  <c:v>2.514547752660286</c:v>
                </c:pt>
                <c:pt idx="8">
                  <c:v>2.7218106152125467</c:v>
                </c:pt>
                <c:pt idx="9">
                  <c:v>3.0115704435972783</c:v>
                </c:pt>
                <c:pt idx="10">
                  <c:v>3.4810124209565729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EF-4467-9AFC-DDD27A993797}"/>
            </c:ext>
          </c:extLst>
        </c:ser>
        <c:ser>
          <c:idx val="4"/>
          <c:order val="4"/>
          <c:tx>
            <c:strRef>
              <c:f>Sheet4!$F$4</c:f>
              <c:strCache>
                <c:ptCount val="1"/>
                <c:pt idx="0">
                  <c:v>Y5系列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Sheet4!$A$5:$A$15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30</c:v>
                </c:pt>
                <c:pt idx="5">
                  <c:v>50</c:v>
                </c:pt>
                <c:pt idx="6">
                  <c:v>100</c:v>
                </c:pt>
                <c:pt idx="7">
                  <c:v>300</c:v>
                </c:pt>
                <c:pt idx="8">
                  <c:v>500</c:v>
                </c:pt>
                <c:pt idx="9">
                  <c:v>1000</c:v>
                </c:pt>
                <c:pt idx="10">
                  <c:v>3000</c:v>
                </c:pt>
              </c:numCache>
            </c:numRef>
          </c:xVal>
          <c:yVal>
            <c:numRef>
              <c:f>Sheet4!$F$5:$F$15</c:f>
              <c:numCache>
                <c:formatCode>General</c:formatCode>
                <c:ptCount val="11"/>
                <c:pt idx="0">
                  <c:v>1.6532125137753437</c:v>
                </c:pt>
                <c:pt idx="1">
                  <c:v>1.6720978579357175</c:v>
                </c:pt>
                <c:pt idx="2">
                  <c:v>1.6901960800285136</c:v>
                </c:pt>
                <c:pt idx="3">
                  <c:v>1.7323937598229686</c:v>
                </c:pt>
                <c:pt idx="4">
                  <c:v>1.8692317197309762</c:v>
                </c:pt>
                <c:pt idx="5">
                  <c:v>1.9731278535996986</c:v>
                </c:pt>
                <c:pt idx="6">
                  <c:v>2.1583624920952498</c:v>
                </c:pt>
                <c:pt idx="7">
                  <c:v>2.53655844257153</c:v>
                </c:pt>
                <c:pt idx="8">
                  <c:v>2.7355988996981799</c:v>
                </c:pt>
                <c:pt idx="9">
                  <c:v>3.0187004986662433</c:v>
                </c:pt>
                <c:pt idx="10">
                  <c:v>3.4834446480985353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8EF-4467-9AFC-DDD27A993797}"/>
            </c:ext>
          </c:extLst>
        </c:ser>
        <c:ser>
          <c:idx val="5"/>
          <c:order val="5"/>
          <c:tx>
            <c:strRef>
              <c:f>Sheet4!$G$4</c:f>
              <c:strCache>
                <c:ptCount val="1"/>
                <c:pt idx="0">
                  <c:v>Y6系列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square"/>
            <c:size val="10"/>
            <c:spPr>
              <a:solidFill>
                <a:srgbClr val="FF000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Sheet4!$A$5:$A$15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30</c:v>
                </c:pt>
                <c:pt idx="5">
                  <c:v>50</c:v>
                </c:pt>
                <c:pt idx="6">
                  <c:v>100</c:v>
                </c:pt>
                <c:pt idx="7">
                  <c:v>300</c:v>
                </c:pt>
                <c:pt idx="8">
                  <c:v>500</c:v>
                </c:pt>
                <c:pt idx="9">
                  <c:v>1000</c:v>
                </c:pt>
                <c:pt idx="10">
                  <c:v>3000</c:v>
                </c:pt>
              </c:numCache>
            </c:numRef>
          </c:xVal>
          <c:yVal>
            <c:numRef>
              <c:f>Sheet4!$G$5:$G$15</c:f>
              <c:numCache>
                <c:formatCode>General</c:formatCode>
                <c:ptCount val="11"/>
                <c:pt idx="0">
                  <c:v>1.8195439355418688</c:v>
                </c:pt>
                <c:pt idx="1">
                  <c:v>1.8325089127062364</c:v>
                </c:pt>
                <c:pt idx="2">
                  <c:v>1.8450980400142569</c:v>
                </c:pt>
                <c:pt idx="3">
                  <c:v>1.8750612633917001</c:v>
                </c:pt>
                <c:pt idx="4">
                  <c:v>1.9777236052888478</c:v>
                </c:pt>
                <c:pt idx="5">
                  <c:v>2.0606978403536118</c:v>
                </c:pt>
                <c:pt idx="6">
                  <c:v>2.2174839442139063</c:v>
                </c:pt>
                <c:pt idx="7">
                  <c:v>2.5622928644564746</c:v>
                </c:pt>
                <c:pt idx="8">
                  <c:v>2.7520484478194387</c:v>
                </c:pt>
                <c:pt idx="9">
                  <c:v>3.0273496077747564</c:v>
                </c:pt>
                <c:pt idx="10">
                  <c:v>3.4864304788544338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8EF-4467-9AFC-DDD27A993797}"/>
            </c:ext>
          </c:extLst>
        </c:ser>
        <c:ser>
          <c:idx val="6"/>
          <c:order val="6"/>
          <c:tx>
            <c:strRef>
              <c:f>Sheet4!$H$4</c:f>
              <c:strCache>
                <c:ptCount val="1"/>
                <c:pt idx="0">
                  <c:v>Y7系列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lgDash"/>
              <a:round/>
            </a:ln>
            <a:effectLst/>
          </c:spPr>
          <c:marker>
            <c:symbol val="triangle"/>
            <c:size val="10"/>
            <c:spPr>
              <a:solidFill>
                <a:srgbClr val="0070C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Sheet4!$A$5:$A$15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30</c:v>
                </c:pt>
                <c:pt idx="5">
                  <c:v>50</c:v>
                </c:pt>
                <c:pt idx="6">
                  <c:v>100</c:v>
                </c:pt>
                <c:pt idx="7">
                  <c:v>300</c:v>
                </c:pt>
                <c:pt idx="8">
                  <c:v>500</c:v>
                </c:pt>
                <c:pt idx="9">
                  <c:v>1000</c:v>
                </c:pt>
                <c:pt idx="10">
                  <c:v>3000</c:v>
                </c:pt>
              </c:numCache>
            </c:numRef>
          </c:xVal>
          <c:yVal>
            <c:numRef>
              <c:f>Sheet4!$H$5:$H$15</c:f>
              <c:numCache>
                <c:formatCode>General</c:formatCode>
                <c:ptCount val="11"/>
                <c:pt idx="0">
                  <c:v>1.9590413923210936</c:v>
                </c:pt>
                <c:pt idx="1">
                  <c:v>1.968482948553935</c:v>
                </c:pt>
                <c:pt idx="2">
                  <c:v>1.9777236052888478</c:v>
                </c:pt>
                <c:pt idx="3">
                  <c:v>2</c:v>
                </c:pt>
                <c:pt idx="4">
                  <c:v>2.0791812460476247</c:v>
                </c:pt>
                <c:pt idx="5">
                  <c:v>2.1461280356782382</c:v>
                </c:pt>
                <c:pt idx="6">
                  <c:v>2.2787536009528289</c:v>
                </c:pt>
                <c:pt idx="7">
                  <c:v>2.5910646070264991</c:v>
                </c:pt>
                <c:pt idx="8">
                  <c:v>2.7708520116421442</c:v>
                </c:pt>
                <c:pt idx="9">
                  <c:v>3.0374264979406238</c:v>
                </c:pt>
                <c:pt idx="10">
                  <c:v>3.4899584794248346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8EF-4467-9AFC-DDD27A993797}"/>
            </c:ext>
          </c:extLst>
        </c:ser>
        <c:ser>
          <c:idx val="7"/>
          <c:order val="7"/>
          <c:tx>
            <c:strRef>
              <c:f>Sheet4!$I$4</c:f>
              <c:strCache>
                <c:ptCount val="1"/>
                <c:pt idx="0">
                  <c:v>Y8系列</c:v>
                </c:pt>
              </c:strCache>
            </c:strRef>
          </c:tx>
          <c:spPr>
            <a:ln w="19050" cap="rnd" cmpd="dbl">
              <a:solidFill>
                <a:srgbClr val="00B05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00B050"/>
              </a:solidFill>
              <a:ln w="12700">
                <a:solidFill>
                  <a:schemeClr val="bg1"/>
                </a:solidFill>
              </a:ln>
              <a:effectLst/>
            </c:spPr>
          </c:marker>
          <c:xVal>
            <c:numRef>
              <c:f>Sheet4!$A$5:$A$15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30</c:v>
                </c:pt>
                <c:pt idx="5">
                  <c:v>50</c:v>
                </c:pt>
                <c:pt idx="6">
                  <c:v>100</c:v>
                </c:pt>
                <c:pt idx="7">
                  <c:v>300</c:v>
                </c:pt>
                <c:pt idx="8">
                  <c:v>500</c:v>
                </c:pt>
                <c:pt idx="9">
                  <c:v>1000</c:v>
                </c:pt>
                <c:pt idx="10">
                  <c:v>3000</c:v>
                </c:pt>
              </c:numCache>
            </c:numRef>
          </c:xVal>
          <c:yVal>
            <c:numRef>
              <c:f>Sheet4!$I$5:$I$15</c:f>
              <c:numCache>
                <c:formatCode>General</c:formatCode>
                <c:ptCount val="11"/>
                <c:pt idx="0">
                  <c:v>2.0791812460476247</c:v>
                </c:pt>
                <c:pt idx="1">
                  <c:v>2.0863598306747484</c:v>
                </c:pt>
                <c:pt idx="2">
                  <c:v>2.0934216851622351</c:v>
                </c:pt>
                <c:pt idx="3">
                  <c:v>2.1105897102992488</c:v>
                </c:pt>
                <c:pt idx="4">
                  <c:v>2.173186268412274</c:v>
                </c:pt>
                <c:pt idx="5">
                  <c:v>2.2278867046136734</c:v>
                </c:pt>
                <c:pt idx="6">
                  <c:v>2.3404441148401185</c:v>
                </c:pt>
                <c:pt idx="7">
                  <c:v>2.6222140229662951</c:v>
                </c:pt>
                <c:pt idx="8">
                  <c:v>2.7916906490201181</c:v>
                </c:pt>
                <c:pt idx="9">
                  <c:v>3.04883008652835</c:v>
                </c:pt>
                <c:pt idx="10">
                  <c:v>3.4940153747571436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8EF-4467-9AFC-DDD27A993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345528"/>
        <c:axId val="294346512"/>
      </c:scatterChart>
      <c:valAx>
        <c:axId val="294345528"/>
        <c:scaling>
          <c:logBase val="10"/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E+00" sourceLinked="0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46512"/>
        <c:crosses val="autoZero"/>
        <c:crossBetween val="midCat"/>
      </c:valAx>
      <c:valAx>
        <c:axId val="294346512"/>
        <c:scaling>
          <c:logBase val="10"/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E+00" sourceLinked="0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345528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994945924512764"/>
          <c:y val="0.40615745200205461"/>
          <c:w val="0.10851744404051994"/>
          <c:h val="0.38335436219335839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147638</xdr:colOff>
      <xdr:row>4</xdr:row>
      <xdr:rowOff>90488</xdr:rowOff>
    </xdr:from>
    <xdr:to>
      <xdr:col>2</xdr:col>
      <xdr:colOff>685800</xdr:colOff>
      <xdr:row>4</xdr:row>
      <xdr:rowOff>90490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443038" y="776288"/>
          <a:ext cx="538162" cy="2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4</xdr:row>
      <xdr:rowOff>85726</xdr:rowOff>
    </xdr:from>
    <xdr:to>
      <xdr:col>1</xdr:col>
      <xdr:colOff>671512</xdr:colOff>
      <xdr:row>4</xdr:row>
      <xdr:rowOff>85728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619125" y="771526"/>
          <a:ext cx="538162" cy="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119063</xdr:colOff>
      <xdr:row>4</xdr:row>
      <xdr:rowOff>90488</xdr:rowOff>
    </xdr:from>
    <xdr:to>
      <xdr:col>3</xdr:col>
      <xdr:colOff>657225</xdr:colOff>
      <xdr:row>4</xdr:row>
      <xdr:rowOff>90490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2224088" y="776288"/>
          <a:ext cx="538162" cy="2"/>
        </a:xfrm>
        <a:prstGeom prst="line">
          <a:avLst/>
        </a:prstGeom>
        <a:ln w="19050">
          <a:solidFill>
            <a:srgbClr val="00206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119063</xdr:colOff>
      <xdr:row>4</xdr:row>
      <xdr:rowOff>90488</xdr:rowOff>
    </xdr:from>
    <xdr:to>
      <xdr:col>4</xdr:col>
      <xdr:colOff>657225</xdr:colOff>
      <xdr:row>4</xdr:row>
      <xdr:rowOff>90490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3033713" y="776288"/>
          <a:ext cx="538162" cy="2"/>
        </a:xfrm>
        <a:prstGeom prst="line">
          <a:avLst/>
        </a:prstGeom>
        <a:ln w="19050">
          <a:solidFill>
            <a:srgbClr val="00B05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119063</xdr:colOff>
      <xdr:row>4</xdr:row>
      <xdr:rowOff>95250</xdr:rowOff>
    </xdr:from>
    <xdr:to>
      <xdr:col>5</xdr:col>
      <xdr:colOff>657225</xdr:colOff>
      <xdr:row>4</xdr:row>
      <xdr:rowOff>95252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3843338" y="781050"/>
          <a:ext cx="538162" cy="2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157163</xdr:colOff>
      <xdr:row>4</xdr:row>
      <xdr:rowOff>95251</xdr:rowOff>
    </xdr:from>
    <xdr:to>
      <xdr:col>6</xdr:col>
      <xdr:colOff>695325</xdr:colOff>
      <xdr:row>4</xdr:row>
      <xdr:rowOff>95253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4691063" y="781051"/>
          <a:ext cx="538162" cy="2"/>
        </a:xfrm>
        <a:prstGeom prst="line">
          <a:avLst/>
        </a:prstGeom>
        <a:ln w="1905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128588</xdr:colOff>
      <xdr:row>4</xdr:row>
      <xdr:rowOff>100014</xdr:rowOff>
    </xdr:from>
    <xdr:to>
      <xdr:col>7</xdr:col>
      <xdr:colOff>666750</xdr:colOff>
      <xdr:row>4</xdr:row>
      <xdr:rowOff>100016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5472113" y="785814"/>
          <a:ext cx="538162" cy="2"/>
        </a:xfrm>
        <a:prstGeom prst="line">
          <a:avLst/>
        </a:prstGeom>
        <a:ln w="19050">
          <a:solidFill>
            <a:srgbClr val="0070C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133351</xdr:colOff>
      <xdr:row>4</xdr:row>
      <xdr:rowOff>90489</xdr:rowOff>
    </xdr:from>
    <xdr:to>
      <xdr:col>8</xdr:col>
      <xdr:colOff>671513</xdr:colOff>
      <xdr:row>4</xdr:row>
      <xdr:rowOff>90491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6286501" y="776289"/>
          <a:ext cx="538162" cy="2"/>
        </a:xfrm>
        <a:prstGeom prst="line">
          <a:avLst/>
        </a:prstGeom>
        <a:ln w="19050" cmpd="dbl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490" cy="606557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6458C99-3C3F-471F-AAB6-6D03C9D4D5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490" cy="606557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3E56CD2-A865-4753-93B9-26D80D5279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490" cy="606557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99CF22A-EEA8-46B9-8E25-2E54A42F3A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490" cy="606557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4D71FF0-4509-4472-9B04-E423E0C7B0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tabSelected="1" zoomScaleNormal="100" workbookViewId="0">
      <selection activeCell="K23" sqref="K23"/>
    </sheetView>
  </sheetViews>
  <sheetFormatPr defaultRowHeight="13"/>
  <cols>
    <col min="1" max="1" width="8.26953125" bestFit="1" customWidth="1"/>
    <col min="2" max="9" width="10.6328125" customWidth="1"/>
  </cols>
  <sheetData>
    <row r="2" spans="1:9">
      <c r="B2" s="26" t="s">
        <v>19</v>
      </c>
    </row>
    <row r="3" spans="1:9" ht="13.5" thickBot="1">
      <c r="B3" t="s">
        <v>20</v>
      </c>
      <c r="C3" s="1"/>
      <c r="D3" s="1"/>
    </row>
    <row r="4" spans="1:9" s="1" customFormat="1">
      <c r="A4" s="15" t="s">
        <v>3</v>
      </c>
      <c r="B4" s="13" t="s">
        <v>0</v>
      </c>
      <c r="C4" s="27" t="s">
        <v>1</v>
      </c>
      <c r="D4" s="28" t="s">
        <v>14</v>
      </c>
      <c r="E4" s="29" t="s">
        <v>15</v>
      </c>
      <c r="F4" s="8" t="s">
        <v>2</v>
      </c>
      <c r="G4" s="27" t="s">
        <v>16</v>
      </c>
      <c r="H4" s="30" t="s">
        <v>17</v>
      </c>
      <c r="I4" s="31" t="s">
        <v>18</v>
      </c>
    </row>
    <row r="5" spans="1:9" s="1" customFormat="1" ht="13.5" thickBot="1">
      <c r="A5" s="16" t="s">
        <v>4</v>
      </c>
      <c r="B5" s="14"/>
      <c r="C5" s="9"/>
      <c r="D5" s="9"/>
      <c r="E5" s="9"/>
      <c r="F5" s="9"/>
      <c r="G5" s="9"/>
      <c r="H5" s="9"/>
      <c r="I5" s="10"/>
    </row>
    <row r="6" spans="1:9" s="1" customFormat="1" ht="13.5" thickBot="1">
      <c r="A6" s="11"/>
      <c r="B6" s="12"/>
      <c r="C6" s="11"/>
      <c r="D6" s="11"/>
      <c r="E6" s="11"/>
      <c r="F6" s="11"/>
      <c r="G6" s="11"/>
      <c r="H6" s="11"/>
      <c r="I6" s="11"/>
    </row>
    <row r="7" spans="1:9" s="1" customFormat="1" ht="13.5" thickBot="1">
      <c r="A7" s="22" t="s">
        <v>5</v>
      </c>
      <c r="B7" s="23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4" t="s">
        <v>11</v>
      </c>
      <c r="H7" s="24" t="s">
        <v>12</v>
      </c>
      <c r="I7" s="25" t="s">
        <v>13</v>
      </c>
    </row>
    <row r="8" spans="1:9" ht="13.5" thickTop="1">
      <c r="A8" s="19">
        <v>1</v>
      </c>
      <c r="B8" s="17">
        <f>A8^0.5</f>
        <v>1</v>
      </c>
      <c r="C8" s="3">
        <f>B8*2</f>
        <v>2</v>
      </c>
      <c r="D8" s="4">
        <f>B8*3</f>
        <v>3</v>
      </c>
      <c r="E8" s="4">
        <f>B8*4</f>
        <v>4</v>
      </c>
      <c r="F8" s="4">
        <f>B8*5</f>
        <v>5</v>
      </c>
      <c r="G8" s="4">
        <f>B8*6</f>
        <v>6</v>
      </c>
      <c r="H8" s="4">
        <f>B8*7</f>
        <v>7</v>
      </c>
      <c r="I8" s="2">
        <f>B8*8</f>
        <v>8</v>
      </c>
    </row>
    <row r="9" spans="1:9">
      <c r="A9" s="20">
        <v>3</v>
      </c>
      <c r="B9" s="17">
        <f t="shared" ref="B9:B18" si="0">A9^0.5</f>
        <v>1.7320508075688772</v>
      </c>
      <c r="C9" s="3">
        <f t="shared" ref="C9:C18" si="1">B9*2</f>
        <v>3.4641016151377544</v>
      </c>
      <c r="D9" s="4">
        <f t="shared" ref="D9:D18" si="2">B9*3</f>
        <v>5.196152422706632</v>
      </c>
      <c r="E9" s="4">
        <f t="shared" ref="E9:E18" si="3">B9*4</f>
        <v>6.9282032302755088</v>
      </c>
      <c r="F9" s="4">
        <f t="shared" ref="F9:F18" si="4">B9*5</f>
        <v>8.6602540378443855</v>
      </c>
      <c r="G9" s="4">
        <f t="shared" ref="G9:G18" si="5">B9*6</f>
        <v>10.392304845413264</v>
      </c>
      <c r="H9" s="4">
        <f t="shared" ref="H9:H18" si="6">B9*7</f>
        <v>12.124355652982141</v>
      </c>
      <c r="I9" s="2">
        <f t="shared" ref="I9:I18" si="7">B9*8</f>
        <v>13.856406460551018</v>
      </c>
    </row>
    <row r="10" spans="1:9">
      <c r="A10" s="19">
        <v>10</v>
      </c>
      <c r="B10" s="17">
        <f t="shared" si="0"/>
        <v>3.1622776601683795</v>
      </c>
      <c r="C10" s="3">
        <f t="shared" si="1"/>
        <v>6.324555320336759</v>
      </c>
      <c r="D10" s="4">
        <f t="shared" si="2"/>
        <v>9.4868329805051381</v>
      </c>
      <c r="E10" s="4">
        <f t="shared" si="3"/>
        <v>12.649110640673518</v>
      </c>
      <c r="F10" s="4">
        <f t="shared" si="4"/>
        <v>15.811388300841898</v>
      </c>
      <c r="G10" s="4">
        <f t="shared" si="5"/>
        <v>18.973665961010276</v>
      </c>
      <c r="H10" s="4">
        <f t="shared" si="6"/>
        <v>22.135943621178658</v>
      </c>
      <c r="I10" s="2">
        <f t="shared" si="7"/>
        <v>25.298221281347036</v>
      </c>
    </row>
    <row r="11" spans="1:9">
      <c r="A11" s="20">
        <v>30</v>
      </c>
      <c r="B11" s="17">
        <f t="shared" si="0"/>
        <v>5.4772255750516612</v>
      </c>
      <c r="C11" s="3">
        <f t="shared" si="1"/>
        <v>10.954451150103322</v>
      </c>
      <c r="D11" s="4">
        <f t="shared" si="2"/>
        <v>16.431676725154983</v>
      </c>
      <c r="E11" s="4">
        <f t="shared" si="3"/>
        <v>21.908902300206645</v>
      </c>
      <c r="F11" s="4">
        <f t="shared" si="4"/>
        <v>27.386127875258307</v>
      </c>
      <c r="G11" s="4">
        <f t="shared" si="5"/>
        <v>32.863353450309965</v>
      </c>
      <c r="H11" s="4">
        <f t="shared" si="6"/>
        <v>38.340579025361627</v>
      </c>
      <c r="I11" s="2">
        <f t="shared" si="7"/>
        <v>43.81780460041329</v>
      </c>
    </row>
    <row r="12" spans="1:9">
      <c r="A12" s="19">
        <v>100</v>
      </c>
      <c r="B12" s="17">
        <f t="shared" si="0"/>
        <v>10</v>
      </c>
      <c r="C12" s="3">
        <f t="shared" si="1"/>
        <v>20</v>
      </c>
      <c r="D12" s="4">
        <f t="shared" si="2"/>
        <v>30</v>
      </c>
      <c r="E12" s="4">
        <f t="shared" si="3"/>
        <v>40</v>
      </c>
      <c r="F12" s="4">
        <f t="shared" si="4"/>
        <v>50</v>
      </c>
      <c r="G12" s="4">
        <f t="shared" si="5"/>
        <v>60</v>
      </c>
      <c r="H12" s="4">
        <f t="shared" si="6"/>
        <v>70</v>
      </c>
      <c r="I12" s="2">
        <f t="shared" si="7"/>
        <v>80</v>
      </c>
    </row>
    <row r="13" spans="1:9">
      <c r="A13" s="20">
        <v>300</v>
      </c>
      <c r="B13" s="17">
        <f t="shared" si="0"/>
        <v>17.320508075688775</v>
      </c>
      <c r="C13" s="3">
        <f t="shared" si="1"/>
        <v>34.641016151377549</v>
      </c>
      <c r="D13" s="4">
        <f t="shared" si="2"/>
        <v>51.96152422706632</v>
      </c>
      <c r="E13" s="4">
        <f t="shared" si="3"/>
        <v>69.282032302755098</v>
      </c>
      <c r="F13" s="4">
        <f t="shared" si="4"/>
        <v>86.602540378443877</v>
      </c>
      <c r="G13" s="4">
        <f t="shared" si="5"/>
        <v>103.92304845413264</v>
      </c>
      <c r="H13" s="4">
        <f t="shared" si="6"/>
        <v>121.24355652982142</v>
      </c>
      <c r="I13" s="2">
        <f t="shared" si="7"/>
        <v>138.5640646055102</v>
      </c>
    </row>
    <row r="14" spans="1:9">
      <c r="A14" s="19">
        <v>1000</v>
      </c>
      <c r="B14" s="17">
        <f t="shared" si="0"/>
        <v>31.622776601683793</v>
      </c>
      <c r="C14" s="3">
        <f t="shared" si="1"/>
        <v>63.245553203367585</v>
      </c>
      <c r="D14" s="4">
        <f t="shared" si="2"/>
        <v>94.868329805051374</v>
      </c>
      <c r="E14" s="4">
        <f t="shared" si="3"/>
        <v>126.49110640673517</v>
      </c>
      <c r="F14" s="4">
        <f t="shared" si="4"/>
        <v>158.11388300841895</v>
      </c>
      <c r="G14" s="4">
        <f t="shared" si="5"/>
        <v>189.73665961010275</v>
      </c>
      <c r="H14" s="4">
        <f t="shared" si="6"/>
        <v>221.35943621178654</v>
      </c>
      <c r="I14" s="2">
        <f t="shared" si="7"/>
        <v>252.98221281347034</v>
      </c>
    </row>
    <row r="15" spans="1:9">
      <c r="A15" s="20">
        <v>3000</v>
      </c>
      <c r="B15" s="17">
        <f t="shared" si="0"/>
        <v>54.772255750516614</v>
      </c>
      <c r="C15" s="3">
        <f t="shared" si="1"/>
        <v>109.54451150103323</v>
      </c>
      <c r="D15" s="4">
        <f t="shared" si="2"/>
        <v>164.31676725154983</v>
      </c>
      <c r="E15" s="4">
        <f t="shared" si="3"/>
        <v>219.08902300206645</v>
      </c>
      <c r="F15" s="4">
        <f t="shared" si="4"/>
        <v>273.86127875258308</v>
      </c>
      <c r="G15" s="4">
        <f t="shared" si="5"/>
        <v>328.63353450309967</v>
      </c>
      <c r="H15" s="4">
        <f t="shared" si="6"/>
        <v>383.40579025361632</v>
      </c>
      <c r="I15" s="2">
        <f t="shared" si="7"/>
        <v>438.17804600413291</v>
      </c>
    </row>
    <row r="16" spans="1:9">
      <c r="A16" s="19">
        <v>10000</v>
      </c>
      <c r="B16" s="17">
        <f t="shared" si="0"/>
        <v>100</v>
      </c>
      <c r="C16" s="3">
        <f t="shared" si="1"/>
        <v>200</v>
      </c>
      <c r="D16" s="4">
        <f t="shared" si="2"/>
        <v>300</v>
      </c>
      <c r="E16" s="4">
        <f t="shared" si="3"/>
        <v>400</v>
      </c>
      <c r="F16" s="4">
        <f t="shared" si="4"/>
        <v>500</v>
      </c>
      <c r="G16" s="4">
        <f t="shared" si="5"/>
        <v>600</v>
      </c>
      <c r="H16" s="4">
        <f t="shared" si="6"/>
        <v>700</v>
      </c>
      <c r="I16" s="2">
        <f t="shared" si="7"/>
        <v>800</v>
      </c>
    </row>
    <row r="17" spans="1:9">
      <c r="A17" s="20">
        <v>30000</v>
      </c>
      <c r="B17" s="17">
        <f t="shared" si="0"/>
        <v>173.20508075688772</v>
      </c>
      <c r="C17" s="3">
        <f t="shared" si="1"/>
        <v>346.41016151377545</v>
      </c>
      <c r="D17" s="4">
        <f t="shared" si="2"/>
        <v>519.6152422706632</v>
      </c>
      <c r="E17" s="4">
        <f t="shared" si="3"/>
        <v>692.8203230275509</v>
      </c>
      <c r="F17" s="4">
        <f t="shared" si="4"/>
        <v>866.02540378443859</v>
      </c>
      <c r="G17" s="4">
        <f t="shared" si="5"/>
        <v>1039.2304845413264</v>
      </c>
      <c r="H17" s="4">
        <f t="shared" si="6"/>
        <v>1212.435565298214</v>
      </c>
      <c r="I17" s="2">
        <f t="shared" si="7"/>
        <v>1385.6406460551018</v>
      </c>
    </row>
    <row r="18" spans="1:9" ht="13.5" thickBot="1">
      <c r="A18" s="21">
        <v>100000</v>
      </c>
      <c r="B18" s="18">
        <f t="shared" si="0"/>
        <v>316.22776601683796</v>
      </c>
      <c r="C18" s="5">
        <f t="shared" si="1"/>
        <v>632.45553203367592</v>
      </c>
      <c r="D18" s="6">
        <f t="shared" si="2"/>
        <v>948.68329805051394</v>
      </c>
      <c r="E18" s="6">
        <f t="shared" si="3"/>
        <v>1264.9110640673518</v>
      </c>
      <c r="F18" s="6">
        <f t="shared" si="4"/>
        <v>1581.1388300841897</v>
      </c>
      <c r="G18" s="6">
        <f t="shared" si="5"/>
        <v>1897.3665961010279</v>
      </c>
      <c r="H18" s="6">
        <f t="shared" si="6"/>
        <v>2213.5943621178658</v>
      </c>
      <c r="I18" s="7">
        <f t="shared" si="7"/>
        <v>2529.8221281347037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zoomScaleNormal="100" workbookViewId="0">
      <selection activeCell="C31" sqref="C31"/>
    </sheetView>
  </sheetViews>
  <sheetFormatPr defaultRowHeight="13"/>
  <cols>
    <col min="1" max="1" width="8.26953125" bestFit="1" customWidth="1"/>
    <col min="2" max="9" width="10.6328125" customWidth="1"/>
  </cols>
  <sheetData>
    <row r="2" spans="1:9">
      <c r="B2" s="26" t="s">
        <v>19</v>
      </c>
    </row>
    <row r="3" spans="1:9" ht="13.5" thickBot="1">
      <c r="B3" t="s">
        <v>21</v>
      </c>
      <c r="C3" s="1"/>
      <c r="D3" s="1"/>
    </row>
    <row r="4" spans="1:9" s="1" customFormat="1" ht="13.5" thickBot="1">
      <c r="A4" s="22" t="s">
        <v>5</v>
      </c>
      <c r="B4" s="23" t="s">
        <v>6</v>
      </c>
      <c r="C4" s="24" t="s">
        <v>7</v>
      </c>
      <c r="D4" s="24" t="s">
        <v>8</v>
      </c>
      <c r="E4" s="24" t="s">
        <v>9</v>
      </c>
      <c r="F4" s="24" t="s">
        <v>10</v>
      </c>
      <c r="G4" s="24" t="s">
        <v>11</v>
      </c>
      <c r="H4" s="24" t="s">
        <v>12</v>
      </c>
      <c r="I4" s="25" t="s">
        <v>13</v>
      </c>
    </row>
    <row r="5" spans="1:9" ht="13.5" thickTop="1">
      <c r="A5" s="19">
        <v>1</v>
      </c>
      <c r="B5" s="17">
        <v>99</v>
      </c>
      <c r="C5" s="17">
        <v>62.095734448019364</v>
      </c>
      <c r="D5" s="17">
        <v>38.810717055349755</v>
      </c>
      <c r="E5" s="17">
        <v>24.118864315095799</v>
      </c>
      <c r="F5" s="17">
        <v>14.848931924611136</v>
      </c>
      <c r="G5" s="17">
        <v>9</v>
      </c>
      <c r="H5" s="17">
        <v>5.3095734448019343</v>
      </c>
      <c r="I5" s="32">
        <v>4.0118723362727229</v>
      </c>
    </row>
    <row r="6" spans="1:9">
      <c r="A6" s="20">
        <v>1.3</v>
      </c>
      <c r="B6" s="17">
        <v>98.7</v>
      </c>
      <c r="C6" s="17">
        <v>61.829398262288052</v>
      </c>
      <c r="D6" s="17">
        <v>38.577172951278584</v>
      </c>
      <c r="E6" s="17">
        <v>23.917263133802845</v>
      </c>
      <c r="F6" s="17">
        <v>14.678446496389016</v>
      </c>
      <c r="G6" s="17">
        <v>8.8598245749008626</v>
      </c>
      <c r="H6" s="17">
        <v>5.1989231379676122</v>
      </c>
      <c r="I6" s="32">
        <v>3.9299825876281949</v>
      </c>
    </row>
    <row r="7" spans="1:9">
      <c r="A7" s="19">
        <v>2</v>
      </c>
      <c r="B7" s="17">
        <v>98</v>
      </c>
      <c r="C7" s="17">
        <v>61.229668464945746</v>
      </c>
      <c r="D7" s="17">
        <v>38.069615928757507</v>
      </c>
      <c r="E7" s="17">
        <v>23.494359522383327</v>
      </c>
      <c r="F7" s="17">
        <v>14.333215358100738</v>
      </c>
      <c r="G7" s="17">
        <v>8.5857864376269042</v>
      </c>
      <c r="H7" s="17">
        <v>4.9900655340290401</v>
      </c>
      <c r="I7" s="32">
        <v>3.7807279229278068</v>
      </c>
    </row>
    <row r="8" spans="1:9">
      <c r="A8" s="20">
        <v>3</v>
      </c>
      <c r="B8" s="17">
        <v>97</v>
      </c>
      <c r="C8" s="17">
        <v>60.407859068497075</v>
      </c>
      <c r="D8" s="17">
        <v>37.402492370069062</v>
      </c>
      <c r="E8" s="17">
        <v>22.961195035121207</v>
      </c>
      <c r="F8" s="17">
        <v>13.915749879679375</v>
      </c>
      <c r="G8" s="17">
        <v>8.2679491924311233</v>
      </c>
      <c r="H8" s="17">
        <v>4.7577278708865745</v>
      </c>
      <c r="I8" s="32">
        <v>3.6214831659568136</v>
      </c>
    </row>
    <row r="9" spans="1:9">
      <c r="A9" s="19">
        <v>5</v>
      </c>
      <c r="B9" s="17">
        <v>95</v>
      </c>
      <c r="C9" s="17">
        <v>58.83903483541544</v>
      </c>
      <c r="D9" s="17">
        <v>36.186818736961278</v>
      </c>
      <c r="E9" s="17">
        <v>22.033695001495751</v>
      </c>
      <c r="F9" s="17">
        <v>13.222404120207369</v>
      </c>
      <c r="G9" s="17">
        <v>7.7639320225002102</v>
      </c>
      <c r="H9" s="17">
        <v>4.4059195060860556</v>
      </c>
      <c r="I9" s="32">
        <v>3.3912157395799607</v>
      </c>
    </row>
    <row r="10" spans="1:9">
      <c r="A10" s="20">
        <v>7</v>
      </c>
      <c r="B10" s="17">
        <v>93</v>
      </c>
      <c r="C10" s="17">
        <v>57.333535670068052</v>
      </c>
      <c r="D10" s="17">
        <v>35.067440661546385</v>
      </c>
      <c r="E10" s="17">
        <v>21.214335537973078</v>
      </c>
      <c r="F10" s="17">
        <v>12.634836074895098</v>
      </c>
      <c r="G10" s="17">
        <v>7.3542486889354093</v>
      </c>
      <c r="H10" s="17">
        <v>4.1316670203191546</v>
      </c>
      <c r="I10" s="32">
        <v>3.2190823737517258</v>
      </c>
    </row>
    <row r="11" spans="1:9">
      <c r="A11" s="19">
        <v>10</v>
      </c>
      <c r="B11" s="17">
        <v>90</v>
      </c>
      <c r="C11" s="17">
        <v>55.152452100776543</v>
      </c>
      <c r="D11" s="17">
        <v>33.501143610547821</v>
      </c>
      <c r="E11" s="17">
        <v>20.106991978823075</v>
      </c>
      <c r="F11" s="17">
        <v>11.867860219076164</v>
      </c>
      <c r="G11" s="17">
        <v>6.83772233983162</v>
      </c>
      <c r="H11" s="17">
        <v>3.7976870132923537</v>
      </c>
      <c r="I11" s="32">
        <v>3.0166100213038431</v>
      </c>
    </row>
    <row r="12" spans="1:9">
      <c r="A12" s="20">
        <v>13</v>
      </c>
      <c r="B12" s="17">
        <v>87</v>
      </c>
      <c r="C12" s="17">
        <v>53.03686857822504</v>
      </c>
      <c r="D12" s="17">
        <v>32.027579933310285</v>
      </c>
      <c r="E12" s="17">
        <v>19.096592595341026</v>
      </c>
      <c r="F12" s="17">
        <v>11.18914550457507</v>
      </c>
      <c r="G12" s="17">
        <v>6.3944487245360104</v>
      </c>
      <c r="H12" s="17">
        <v>3.5197460089128487</v>
      </c>
      <c r="I12" s="32">
        <v>2.853218491851143</v>
      </c>
    </row>
    <row r="13" spans="1:9">
      <c r="A13" s="19">
        <v>20</v>
      </c>
      <c r="B13" s="17">
        <v>80</v>
      </c>
      <c r="C13" s="17">
        <v>48.273045465880415</v>
      </c>
      <c r="D13" s="17">
        <v>28.825111622288578</v>
      </c>
      <c r="E13" s="17">
        <v>16.977053684357713</v>
      </c>
      <c r="F13" s="17">
        <v>9.8147555880659745</v>
      </c>
      <c r="G13" s="17">
        <v>5.5278640450004204</v>
      </c>
      <c r="H13" s="17">
        <v>2.9951194274619475</v>
      </c>
      <c r="I13" s="32">
        <v>2.5554162840411423</v>
      </c>
    </row>
    <row r="14" spans="1:9">
      <c r="A14" s="20">
        <v>30</v>
      </c>
      <c r="B14" s="17">
        <v>70</v>
      </c>
      <c r="C14" s="17">
        <v>41.745181394271398</v>
      </c>
      <c r="D14" s="17">
        <v>24.615846531986207</v>
      </c>
      <c r="E14" s="17">
        <v>14.304901339965653</v>
      </c>
      <c r="F14" s="17">
        <v>8.1527955838850588</v>
      </c>
      <c r="G14" s="17">
        <v>4.5227744249483388</v>
      </c>
      <c r="H14" s="17">
        <v>2.4115136038857452</v>
      </c>
      <c r="I14" s="32">
        <v>2.2376812216005417</v>
      </c>
    </row>
    <row r="15" spans="1:9" ht="13.5" thickBot="1">
      <c r="A15" s="21">
        <v>50</v>
      </c>
      <c r="B15" s="18">
        <v>50</v>
      </c>
      <c r="C15" s="18">
        <v>29.283567557707293</v>
      </c>
      <c r="D15" s="18">
        <v>16.945464458983434</v>
      </c>
      <c r="E15" s="18">
        <v>9.6563895795462145</v>
      </c>
      <c r="F15" s="18">
        <v>5.3925363986984038</v>
      </c>
      <c r="G15" s="18">
        <v>2.9289321881345245</v>
      </c>
      <c r="H15" s="18">
        <v>1.5278109458517486</v>
      </c>
      <c r="I15" s="33">
        <v>1.7782373033859358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zoomScaleNormal="100" workbookViewId="0">
      <selection activeCell="D33" sqref="D33"/>
    </sheetView>
  </sheetViews>
  <sheetFormatPr defaultRowHeight="13"/>
  <cols>
    <col min="1" max="1" width="8.453125" bestFit="1" customWidth="1"/>
    <col min="2" max="9" width="10.6328125" customWidth="1"/>
  </cols>
  <sheetData>
    <row r="2" spans="1:9">
      <c r="B2" s="26" t="s">
        <v>19</v>
      </c>
    </row>
    <row r="3" spans="1:9" ht="13.5" thickBot="1">
      <c r="B3" t="s">
        <v>22</v>
      </c>
      <c r="C3" s="1"/>
      <c r="D3" s="1"/>
    </row>
    <row r="4" spans="1:9" s="1" customFormat="1" ht="13.5" thickBot="1">
      <c r="A4" s="22" t="s">
        <v>5</v>
      </c>
      <c r="B4" s="23" t="s">
        <v>6</v>
      </c>
      <c r="C4" s="24" t="s">
        <v>7</v>
      </c>
      <c r="D4" s="24" t="s">
        <v>8</v>
      </c>
      <c r="E4" s="24" t="s">
        <v>9</v>
      </c>
      <c r="F4" s="24" t="s">
        <v>10</v>
      </c>
      <c r="G4" s="24" t="s">
        <v>11</v>
      </c>
      <c r="H4" s="24" t="s">
        <v>12</v>
      </c>
      <c r="I4" s="25" t="s">
        <v>13</v>
      </c>
    </row>
    <row r="5" spans="1:9" ht="13.5" thickTop="1">
      <c r="A5" s="19">
        <v>1</v>
      </c>
      <c r="B5" s="17">
        <v>14.783326909627483</v>
      </c>
      <c r="C5" s="17">
        <v>8.997494986604055</v>
      </c>
      <c r="D5" s="17">
        <v>7.8632093666488734</v>
      </c>
      <c r="E5" s="17">
        <v>6.42737988023383</v>
      </c>
      <c r="F5" s="17">
        <v>4.842254305856752</v>
      </c>
      <c r="G5" s="17">
        <v>3.3122338408160261</v>
      </c>
      <c r="H5" s="17">
        <v>2.022469882334903</v>
      </c>
      <c r="I5" s="32">
        <v>1.0741853176722675</v>
      </c>
    </row>
    <row r="6" spans="1:9">
      <c r="A6" s="20">
        <v>30</v>
      </c>
      <c r="B6" s="17">
        <v>14.956375928404503</v>
      </c>
      <c r="C6" s="17">
        <v>8.8509035245341181</v>
      </c>
      <c r="D6" s="17">
        <v>7.1673557003028066</v>
      </c>
      <c r="E6" s="17">
        <v>5.370112005725546</v>
      </c>
      <c r="F6" s="17">
        <v>4.0007931658136462</v>
      </c>
      <c r="G6" s="17">
        <v>3.3103020590646111</v>
      </c>
      <c r="H6" s="17">
        <v>3.0883686861040016</v>
      </c>
      <c r="I6" s="32">
        <v>2.8064005807754864</v>
      </c>
    </row>
    <row r="7" spans="1:9">
      <c r="A7" s="19">
        <v>100</v>
      </c>
      <c r="B7" s="17">
        <v>14.893996663600557</v>
      </c>
      <c r="C7" s="17">
        <v>7.2851235703708355</v>
      </c>
      <c r="D7" s="17">
        <v>7.4677185183427586</v>
      </c>
      <c r="E7" s="17">
        <v>5.823954053528789</v>
      </c>
      <c r="F7" s="17">
        <v>4.8676183707945482</v>
      </c>
      <c r="G7" s="17">
        <v>4.4282099105187687</v>
      </c>
      <c r="H7" s="17">
        <v>2.3167162749644765</v>
      </c>
      <c r="I7" s="32">
        <v>2.87332666754171</v>
      </c>
    </row>
    <row r="8" spans="1:9">
      <c r="A8" s="20">
        <v>300</v>
      </c>
      <c r="B8" s="17">
        <v>13.823954053528789</v>
      </c>
      <c r="C8" s="17">
        <v>7.3167162749644765</v>
      </c>
      <c r="D8" s="17">
        <v>7.9938819970129513</v>
      </c>
      <c r="E8" s="17">
        <v>5.4936863479000575</v>
      </c>
      <c r="F8" s="17">
        <v>4.6121350093883837</v>
      </c>
      <c r="G8" s="17">
        <v>4.9705570702330482</v>
      </c>
      <c r="H8" s="17">
        <v>2.2261856880590907</v>
      </c>
      <c r="I8" s="32">
        <v>1.9556368628911827</v>
      </c>
    </row>
    <row r="9" spans="1:9">
      <c r="A9" s="19">
        <v>1000</v>
      </c>
      <c r="B9" s="17">
        <v>14.997803274421971</v>
      </c>
      <c r="C9" s="17">
        <v>7.0060980430933464</v>
      </c>
      <c r="D9" s="17">
        <v>7.9880595067934648</v>
      </c>
      <c r="E9" s="17">
        <v>5.019712665365188</v>
      </c>
      <c r="F9" s="17">
        <v>5.9706006198119477</v>
      </c>
      <c r="G9" s="17">
        <v>3.0409817191109987</v>
      </c>
      <c r="H9" s="17">
        <v>3.9455629386642186</v>
      </c>
      <c r="I9" s="32">
        <v>1.0697391280094153</v>
      </c>
    </row>
    <row r="10" spans="1:9">
      <c r="A10" s="20">
        <v>3000</v>
      </c>
      <c r="B10" s="17">
        <v>13.019712665365189</v>
      </c>
      <c r="C10" s="17">
        <v>8.945562938664219</v>
      </c>
      <c r="D10" s="17">
        <v>6.1057603440039614</v>
      </c>
      <c r="E10" s="17">
        <v>6.8272184413098662</v>
      </c>
      <c r="F10" s="17">
        <v>4.2543241813344181</v>
      </c>
      <c r="G10" s="17">
        <v>4.6510432282142231</v>
      </c>
      <c r="H10" s="17">
        <v>2.4550181020263935</v>
      </c>
      <c r="I10" s="32">
        <v>2.429353681798319</v>
      </c>
    </row>
    <row r="11" spans="1:9">
      <c r="A11" s="19">
        <v>10000</v>
      </c>
      <c r="B11" s="17">
        <v>14.615446655696971</v>
      </c>
      <c r="C11" s="17">
        <v>8.8934286578962798</v>
      </c>
      <c r="D11" s="17">
        <v>7.999714239397087</v>
      </c>
      <c r="E11" s="17">
        <v>6.9138777582029576</v>
      </c>
      <c r="F11" s="17">
        <v>5.6524150099838968</v>
      </c>
      <c r="G11" s="17">
        <v>4.2655731158932753</v>
      </c>
      <c r="H11" s="17">
        <v>2.8276941826058239</v>
      </c>
      <c r="I11" s="32">
        <v>1.4229284608217625</v>
      </c>
    </row>
    <row r="12" spans="1:9">
      <c r="A12" s="20">
        <v>30000</v>
      </c>
      <c r="B12" s="17">
        <v>14.913877758202958</v>
      </c>
      <c r="C12" s="17">
        <v>7.8276941826058239</v>
      </c>
      <c r="D12" s="17">
        <v>6.0025708656100907</v>
      </c>
      <c r="E12" s="17">
        <v>5.6886507784201186</v>
      </c>
      <c r="F12" s="17">
        <v>5.8464553812622064</v>
      </c>
      <c r="G12" s="17">
        <v>4.7217968376549662</v>
      </c>
      <c r="H12" s="17">
        <v>2.50354510058746</v>
      </c>
      <c r="I12" s="32">
        <v>1.0374713595076304</v>
      </c>
    </row>
    <row r="13" spans="1:9">
      <c r="A13" s="19">
        <v>100000</v>
      </c>
      <c r="B13" s="17">
        <v>13.660542547658036</v>
      </c>
      <c r="C13" s="17">
        <v>8.998562008266104</v>
      </c>
      <c r="D13" s="17">
        <v>6.7632000527592551</v>
      </c>
      <c r="E13" s="17">
        <v>5.1380922212045501</v>
      </c>
      <c r="F13" s="17">
        <v>5.7341959338467312</v>
      </c>
      <c r="G13" s="17">
        <v>4.43821266910731</v>
      </c>
      <c r="H13" s="17">
        <v>2.0129171236563712</v>
      </c>
      <c r="I13" s="32">
        <v>2.131420269786954</v>
      </c>
    </row>
    <row r="14" spans="1:9">
      <c r="A14" s="20">
        <v>300000</v>
      </c>
      <c r="B14" s="17">
        <v>13.13809222120455</v>
      </c>
      <c r="C14" s="17">
        <v>7.0129171236563712</v>
      </c>
      <c r="D14" s="17">
        <v>6.3427136429045508</v>
      </c>
      <c r="E14" s="17">
        <v>5.9754701706310867</v>
      </c>
      <c r="F14" s="17">
        <v>5.619533120943994</v>
      </c>
      <c r="G14" s="17">
        <v>4.9780374900576305</v>
      </c>
      <c r="H14" s="17">
        <v>3.885739491099323</v>
      </c>
      <c r="I14" s="32">
        <v>2.3851816205701581</v>
      </c>
    </row>
    <row r="15" spans="1:9" ht="13.5" thickBot="1">
      <c r="A15" s="21">
        <v>1000000</v>
      </c>
      <c r="B15" s="18">
        <v>14.316282026371006</v>
      </c>
      <c r="C15" s="18">
        <v>8.5109987142462877</v>
      </c>
      <c r="D15" s="18">
        <v>7.6822858555215747</v>
      </c>
      <c r="E15" s="18">
        <v>6.8222898491082411</v>
      </c>
      <c r="F15" s="18">
        <v>5.9245914418839734</v>
      </c>
      <c r="G15" s="18">
        <v>4.9845000546587075</v>
      </c>
      <c r="H15" s="18">
        <v>3.9992688475762672</v>
      </c>
      <c r="I15" s="33">
        <v>2.9682206640954694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zoomScaleNormal="100" workbookViewId="0">
      <selection activeCell="D32" sqref="D32"/>
    </sheetView>
  </sheetViews>
  <sheetFormatPr defaultRowHeight="13"/>
  <cols>
    <col min="1" max="1" width="8.26953125" bestFit="1" customWidth="1"/>
    <col min="2" max="9" width="10.6328125" customWidth="1"/>
  </cols>
  <sheetData>
    <row r="2" spans="1:9">
      <c r="B2" s="26" t="s">
        <v>19</v>
      </c>
    </row>
    <row r="3" spans="1:9" ht="13.5" thickBot="1">
      <c r="B3" t="s">
        <v>23</v>
      </c>
      <c r="C3" s="1"/>
      <c r="D3" s="1"/>
    </row>
    <row r="4" spans="1:9" s="1" customFormat="1" ht="13.5" thickBot="1">
      <c r="A4" s="22" t="s">
        <v>5</v>
      </c>
      <c r="B4" s="23" t="s">
        <v>6</v>
      </c>
      <c r="C4" s="24" t="s">
        <v>7</v>
      </c>
      <c r="D4" s="24" t="s">
        <v>8</v>
      </c>
      <c r="E4" s="24" t="s">
        <v>9</v>
      </c>
      <c r="F4" s="24" t="s">
        <v>10</v>
      </c>
      <c r="G4" s="24" t="s">
        <v>11</v>
      </c>
      <c r="H4" s="24" t="s">
        <v>12</v>
      </c>
      <c r="I4" s="25" t="s">
        <v>13</v>
      </c>
    </row>
    <row r="5" spans="1:9" ht="13.5" thickTop="1">
      <c r="A5" s="19">
        <v>1</v>
      </c>
      <c r="B5" s="17">
        <v>1</v>
      </c>
      <c r="C5" s="17">
        <v>1.2</v>
      </c>
      <c r="D5" s="17">
        <v>1.1760912590556813</v>
      </c>
      <c r="E5" s="17">
        <v>1.4471580313422192</v>
      </c>
      <c r="F5" s="17">
        <v>1.6532125137753437</v>
      </c>
      <c r="G5" s="17">
        <v>1.8195439355418688</v>
      </c>
      <c r="H5" s="17">
        <v>1.9590413923210936</v>
      </c>
      <c r="I5" s="32">
        <v>2.0791812460476247</v>
      </c>
    </row>
    <row r="6" spans="1:9">
      <c r="A6" s="20">
        <v>3</v>
      </c>
      <c r="B6" s="17">
        <v>1.02</v>
      </c>
      <c r="C6" s="17">
        <v>1.2</v>
      </c>
      <c r="D6" s="17">
        <v>1.2304489213782739</v>
      </c>
      <c r="E6" s="17">
        <v>1.4771212547196624</v>
      </c>
      <c r="F6" s="17">
        <v>1.6720978579357175</v>
      </c>
      <c r="G6" s="17">
        <v>1.8325089127062364</v>
      </c>
      <c r="H6" s="17">
        <v>1.968482948553935</v>
      </c>
      <c r="I6" s="32">
        <v>2.0863598306747484</v>
      </c>
    </row>
    <row r="7" spans="1:9">
      <c r="A7" s="19">
        <v>5</v>
      </c>
      <c r="B7" s="17">
        <v>1.04</v>
      </c>
      <c r="C7" s="17">
        <v>1.2</v>
      </c>
      <c r="D7" s="17">
        <v>1.2787536009528289</v>
      </c>
      <c r="E7" s="17">
        <v>1.505149978319906</v>
      </c>
      <c r="F7" s="17">
        <v>1.6901960800285136</v>
      </c>
      <c r="G7" s="17">
        <v>1.8450980400142569</v>
      </c>
      <c r="H7" s="17">
        <v>1.9777236052888478</v>
      </c>
      <c r="I7" s="32">
        <v>2.0934216851622351</v>
      </c>
    </row>
    <row r="8" spans="1:9">
      <c r="A8" s="20">
        <v>10</v>
      </c>
      <c r="B8" s="17">
        <v>1.1000000000000001</v>
      </c>
      <c r="C8" s="17">
        <v>1.25</v>
      </c>
      <c r="D8" s="17">
        <v>1.3802112417116059</v>
      </c>
      <c r="E8" s="17">
        <v>1.568201724066995</v>
      </c>
      <c r="F8" s="17">
        <v>1.7323937598229686</v>
      </c>
      <c r="G8" s="17">
        <v>1.8750612633917001</v>
      </c>
      <c r="H8" s="17">
        <v>2</v>
      </c>
      <c r="I8" s="32">
        <v>2.1105897102992488</v>
      </c>
    </row>
    <row r="9" spans="1:9">
      <c r="A9" s="19">
        <v>30</v>
      </c>
      <c r="B9" s="17">
        <v>1.4771212547196624</v>
      </c>
      <c r="C9" s="17">
        <v>1.5440680443502757</v>
      </c>
      <c r="D9" s="17">
        <v>1.6434526764861874</v>
      </c>
      <c r="E9" s="17">
        <v>1.7558748556724915</v>
      </c>
      <c r="F9" s="17">
        <v>1.8692317197309762</v>
      </c>
      <c r="G9" s="17">
        <v>1.9777236052888478</v>
      </c>
      <c r="H9" s="17">
        <v>2.0791812460476247</v>
      </c>
      <c r="I9" s="32">
        <v>2.173186268412274</v>
      </c>
    </row>
    <row r="10" spans="1:9">
      <c r="A10" s="20">
        <v>50</v>
      </c>
      <c r="B10" s="17">
        <v>1.6989700043360187</v>
      </c>
      <c r="C10" s="17">
        <v>1.7403626894942439</v>
      </c>
      <c r="D10" s="17">
        <v>1.8061799739838871</v>
      </c>
      <c r="E10" s="17">
        <v>1.8864907251724818</v>
      </c>
      <c r="F10" s="17">
        <v>1.9731278535996986</v>
      </c>
      <c r="G10" s="17">
        <v>2.0606978403536118</v>
      </c>
      <c r="H10" s="17">
        <v>2.1461280356782382</v>
      </c>
      <c r="I10" s="32">
        <v>2.2278867046136734</v>
      </c>
    </row>
    <row r="11" spans="1:9">
      <c r="A11" s="19">
        <v>100</v>
      </c>
      <c r="B11" s="17">
        <v>2</v>
      </c>
      <c r="C11" s="17">
        <v>2.0211892990699383</v>
      </c>
      <c r="D11" s="17">
        <v>2.0569048513364727</v>
      </c>
      <c r="E11" s="17">
        <v>2.1038037209559568</v>
      </c>
      <c r="F11" s="17">
        <v>2.1583624920952498</v>
      </c>
      <c r="G11" s="17">
        <v>2.2174839442139063</v>
      </c>
      <c r="H11" s="17">
        <v>2.2787536009528289</v>
      </c>
      <c r="I11" s="32">
        <v>2.3404441148401185</v>
      </c>
    </row>
    <row r="12" spans="1:9">
      <c r="A12" s="20">
        <v>300</v>
      </c>
      <c r="B12" s="17">
        <v>2.4771212547196626</v>
      </c>
      <c r="C12" s="17">
        <v>2.4842998393467859</v>
      </c>
      <c r="D12" s="17">
        <v>2.4969296480732148</v>
      </c>
      <c r="E12" s="17">
        <v>2.514547752660286</v>
      </c>
      <c r="F12" s="17">
        <v>2.53655844257153</v>
      </c>
      <c r="G12" s="17">
        <v>2.5622928644564746</v>
      </c>
      <c r="H12" s="17">
        <v>2.5910646070264991</v>
      </c>
      <c r="I12" s="32">
        <v>2.6222140229662951</v>
      </c>
    </row>
    <row r="13" spans="1:9">
      <c r="A13" s="19">
        <v>500</v>
      </c>
      <c r="B13" s="17">
        <v>2.6989700043360187</v>
      </c>
      <c r="C13" s="17">
        <v>2.7032913781186614</v>
      </c>
      <c r="D13" s="17">
        <v>2.7109631189952759</v>
      </c>
      <c r="E13" s="17">
        <v>2.7218106152125467</v>
      </c>
      <c r="F13" s="17">
        <v>2.7355988996981799</v>
      </c>
      <c r="G13" s="17">
        <v>2.7520484478194387</v>
      </c>
      <c r="H13" s="17">
        <v>2.7708520116421442</v>
      </c>
      <c r="I13" s="32">
        <v>2.7916906490201181</v>
      </c>
    </row>
    <row r="14" spans="1:9">
      <c r="A14" s="20">
        <v>1000</v>
      </c>
      <c r="B14" s="17">
        <v>3</v>
      </c>
      <c r="C14" s="17">
        <v>3.0021660617565078</v>
      </c>
      <c r="D14" s="17">
        <v>3.0060379549973173</v>
      </c>
      <c r="E14" s="17">
        <v>3.0115704435972783</v>
      </c>
      <c r="F14" s="17">
        <v>3.0187004986662433</v>
      </c>
      <c r="G14" s="17">
        <v>3.0273496077747564</v>
      </c>
      <c r="H14" s="17">
        <v>3.0374264979406238</v>
      </c>
      <c r="I14" s="32">
        <v>3.04883008652835</v>
      </c>
    </row>
    <row r="15" spans="1:9" ht="13.5" thickBot="1">
      <c r="A15" s="21">
        <v>3000</v>
      </c>
      <c r="B15" s="18">
        <v>3.4771212547196626</v>
      </c>
      <c r="C15" s="18">
        <v>3.4778444763387584</v>
      </c>
      <c r="D15" s="18">
        <v>3.4791432479786129</v>
      </c>
      <c r="E15" s="18">
        <v>3.4810124209565729</v>
      </c>
      <c r="F15" s="18">
        <v>3.4834446480985353</v>
      </c>
      <c r="G15" s="18">
        <v>3.4864304788544338</v>
      </c>
      <c r="H15" s="18">
        <v>3.4899584794248346</v>
      </c>
      <c r="I15" s="33">
        <v>3.4940153747571436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4</vt:i4>
      </vt:variant>
    </vt:vector>
  </HeadingPairs>
  <TitlesOfParts>
    <vt:vector size="8" baseType="lpstr">
      <vt:lpstr>Sheet1</vt:lpstr>
      <vt:lpstr>Sheet2</vt:lpstr>
      <vt:lpstr>Sheet3</vt:lpstr>
      <vt:lpstr>Sheet4</vt:lpstr>
      <vt:lpstr>グラフ1</vt:lpstr>
      <vt:lpstr>グラフ2</vt:lpstr>
      <vt:lpstr>グラフ3</vt:lpstr>
      <vt:lpstr>グラフ4</vt:lpstr>
    </vt:vector>
  </TitlesOfParts>
  <Company>慶應義塾大学理工学部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寺坂宏一</dc:creator>
  <cp:lastModifiedBy>山田太郎</cp:lastModifiedBy>
  <cp:lastPrinted>2006-03-22T03:47:19Z</cp:lastPrinted>
  <dcterms:created xsi:type="dcterms:W3CDTF">2006-03-17T08:15:57Z</dcterms:created>
  <dcterms:modified xsi:type="dcterms:W3CDTF">2017-02-18T19:32:52Z</dcterms:modified>
</cp:coreProperties>
</file>